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DOMESTICOS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6" i="1" l="1"/>
  <c r="G206" i="1"/>
  <c r="H206" i="1"/>
  <c r="I206" i="1"/>
  <c r="J206" i="1"/>
  <c r="K206" i="1"/>
  <c r="G205" i="1"/>
  <c r="H205" i="1"/>
  <c r="I205" i="1"/>
  <c r="J205" i="1"/>
  <c r="K205" i="1"/>
  <c r="F205" i="1"/>
  <c r="F30" i="1" l="1"/>
  <c r="G30" i="1"/>
  <c r="H30" i="1"/>
  <c r="I30" i="1"/>
  <c r="J30" i="1"/>
  <c r="K30" i="1"/>
  <c r="G29" i="1"/>
  <c r="H29" i="1"/>
  <c r="I29" i="1"/>
  <c r="J29" i="1"/>
  <c r="K29" i="1"/>
  <c r="F29" i="1"/>
  <c r="F21" i="1"/>
  <c r="G21" i="1"/>
  <c r="H21" i="1"/>
  <c r="I21" i="1"/>
  <c r="J21" i="1"/>
  <c r="K21" i="1"/>
  <c r="G20" i="1"/>
  <c r="H20" i="1"/>
  <c r="I20" i="1"/>
  <c r="J20" i="1"/>
  <c r="K20" i="1"/>
  <c r="F20" i="1"/>
  <c r="F208" i="1" l="1"/>
  <c r="F207" i="1"/>
  <c r="H207" i="1"/>
  <c r="I208" i="1"/>
  <c r="K207" i="1"/>
  <c r="G207" i="1"/>
  <c r="H208" i="1"/>
  <c r="J207" i="1"/>
  <c r="K208" i="1"/>
  <c r="G208" i="1"/>
  <c r="I207" i="1"/>
  <c r="J208" i="1"/>
  <c r="G26" i="1"/>
  <c r="H26" i="1" s="1"/>
  <c r="I26" i="1" s="1"/>
  <c r="J26" i="1" s="1"/>
  <c r="K26" i="1" s="1"/>
  <c r="G7" i="1" l="1"/>
  <c r="H7" i="1" s="1"/>
  <c r="I7" i="1" s="1"/>
  <c r="J7" i="1" s="1"/>
  <c r="K7" i="1" s="1"/>
</calcChain>
</file>

<file path=xl/sharedStrings.xml><?xml version="1.0" encoding="utf-8"?>
<sst xmlns="http://schemas.openxmlformats.org/spreadsheetml/2006/main" count="414" uniqueCount="47">
  <si>
    <t>DATOS GENERALES</t>
  </si>
  <si>
    <t>VERT. 1</t>
  </si>
  <si>
    <t>Ton/año</t>
  </si>
  <si>
    <t xml:space="preserve">Carga Contaminante generada DBO </t>
  </si>
  <si>
    <t>VERT. 2</t>
  </si>
  <si>
    <t xml:space="preserve">Carga Contaminante generada SST </t>
  </si>
  <si>
    <t>VERT. 3</t>
  </si>
  <si>
    <t>VERT. 4</t>
  </si>
  <si>
    <t>Carga Contaminante generada SST</t>
  </si>
  <si>
    <t>VERT. 5</t>
  </si>
  <si>
    <t>VERT. 6</t>
  </si>
  <si>
    <t>LINEA BASE</t>
  </si>
  <si>
    <t>AÑO DE PROYECCION</t>
  </si>
  <si>
    <t>CARGA CONTAMINANTE</t>
  </si>
  <si>
    <t xml:space="preserve">META INDIVIDUAL EMPOPASTO- RIO PASTO </t>
  </si>
  <si>
    <t>EMPOPASTO</t>
  </si>
  <si>
    <t>ALCALDIA MUNICIPAL DE PASTO CENTRO POBLADO CORREGIMIENTO DE CATAMBUCO</t>
  </si>
  <si>
    <t>ALCALDIA MUNICIPAL DE PASTO CENTRO POBLADO CORREGIMIENTO DE BOTANILLA</t>
  </si>
  <si>
    <t>ALCALDIA MUNICIPAL DE PASTO CENTRO POBLADO CORREGIMIENTO LA LAGUNA</t>
  </si>
  <si>
    <t>ALCALDIA MUNICIPAL DE PASTO CENTRO POBLADO CORREGIMIENTOSAN FERNANDO</t>
  </si>
  <si>
    <t>ALCALDIA MUNICIPAL DE PASTO CENTRO POBLADO CORREGIMIENTO CABRERA</t>
  </si>
  <si>
    <t>ALCALDIA MUNICIPAL DE PASTO CENTRO POBLADO CORREGIMIENTO GENOY</t>
  </si>
  <si>
    <t>ALCALDIA MUNICIPAL DE PASTO CENTRO POBLADO CORREGIMIENTO BUESAQUILLO</t>
  </si>
  <si>
    <t>ALCALDIA MUNICIPAL DE PASTO CENTRO POBLADO DOLORES</t>
  </si>
  <si>
    <t>ALCALDIA MUNICIPAL DE PASTO CORREGIMIENTO SANTA BARBARA</t>
  </si>
  <si>
    <t xml:space="preserve">ALCALDIA MUNICIPAL DE PASTO CORREGIMIENTO GUALMATAN </t>
  </si>
  <si>
    <t>ALCALDIA MUNICIPAL DE PASTO CORREGIMIENTO MOCONDINO</t>
  </si>
  <si>
    <t>ALCALDIA MUNICIPAL DE PASTO CORREGIMIENTO MAPACHICO</t>
  </si>
  <si>
    <t>ALCALDIA MUNICIPAL DE PASTO CORREGIMIENTO JONGOVITO</t>
  </si>
  <si>
    <t>ALCALDIA MUNICIPAL DE PASTO CORREGIMIENTO OBONUCO</t>
  </si>
  <si>
    <t>ALCALDIA MUNICIPAL DE PASTO CORREGIMIENTO JAMONDINO Y SECTOR EL ROSARIO</t>
  </si>
  <si>
    <t>Corporación Autónoma Regional de Nariño- CORPONARIÑO
Establecimiento de meta de carga contaminante quinquenio  2020-2024 - Art. 2.2.9.7.3.5. Decreto 1076 / 2015
 PROPUESTA DE META INDIVIDUAL O GRUPAL DE METAS DE CARGA CONTAMINANTE RIO PASTO USUARIOS DOMESTICOS</t>
  </si>
  <si>
    <t xml:space="preserve">META INDIVIDUAL EMPOPASTO- VTO COLECTOR 3-COLECTOR PEDAGÓGICO - JUANOY </t>
  </si>
  <si>
    <t xml:space="preserve">META INDIVIDUAL EMPOPASTO- VTO  COLECTOR 4 ARANDA RIO PASTO </t>
  </si>
  <si>
    <t>META INDIVIDUAL EMPOPASTO- VTO  COLECTOR 5 JUAN XXVIII - INTERCEPTOR LATERAL IZQUIERDO</t>
  </si>
  <si>
    <t>META INDIVIDUAL EMPOPASTO- VTO  COLECTOR 6-CLUB TENNIS - UDENAR</t>
  </si>
  <si>
    <t>META INDIVIDUAL EMPOPASTO- VTO   INDUSTRIAL COLECTOR 2</t>
  </si>
  <si>
    <t>ALCALDIA MUNICIPAL DE PASTO CORREGIMIENTO MAPACHICO -  SECTOR ANGANOY</t>
  </si>
  <si>
    <t>ALCALDIA MUNICIPAL DE PASTO  Sector Tescual</t>
  </si>
  <si>
    <t>ALCALDIA MUNICIPAL DE PASTO Sector Cujacal Bajo</t>
  </si>
  <si>
    <t>ALCALDIA MUNICIPAL DE PASTO Sector Canchala</t>
  </si>
  <si>
    <t xml:space="preserve">ALCALDIA MUNICIPAL DE PASTO Sector Puerres </t>
  </si>
  <si>
    <t>ALCALDIA MUNICIPAL DE PASTO Barrio Pucalpa III</t>
  </si>
  <si>
    <t>ALCALDIA MUNICIPAL DE PASTO Sector Rosal de Oriente y Barrio Popular</t>
  </si>
  <si>
    <t>ALCALDIA MUNICIPAL DE PASTO CAMINO REAL</t>
  </si>
  <si>
    <t>META INDIVIDUAL EMPOPASTO- VTO OBLACION SIN MUESTREO COLECTOR 1</t>
  </si>
  <si>
    <t xml:space="preserve">TRAMO MUNICIPIO  DE PASTO Y CORREGIMIENTOS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</si>
</sst>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0" fontId="6" fillId="3" borderId="17" xfId="0" applyFont="1" applyFill="1" applyBorder="1" applyAlignment="1">
      <alignment horizontal="right" vertical="top"/>
    </xf>
    <xf numFmtId="0" fontId="6" fillId="3" borderId="18" xfId="0" applyFont="1" applyFill="1" applyBorder="1" applyAlignment="1">
      <alignment horizontal="right" vertical="top"/>
    </xf>
    <xf numFmtId="0" fontId="6" fillId="3" borderId="19" xfId="0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top"/>
    </xf>
    <xf numFmtId="2" fontId="8" fillId="0" borderId="26" xfId="0" applyNumberFormat="1" applyFont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3" fillId="4" borderId="0" xfId="0" applyFont="1" applyFill="1"/>
    <xf numFmtId="0" fontId="2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top"/>
    </xf>
    <xf numFmtId="2" fontId="5" fillId="0" borderId="8" xfId="0" applyNumberFormat="1" applyFont="1" applyFill="1" applyBorder="1" applyAlignment="1">
      <alignment horizontal="right" vertical="top"/>
    </xf>
    <xf numFmtId="0" fontId="2" fillId="3" borderId="23" xfId="2" applyFont="1" applyFill="1" applyBorder="1" applyAlignment="1">
      <alignment horizontal="center" vertical="center" wrapText="1"/>
    </xf>
    <xf numFmtId="0" fontId="2" fillId="3" borderId="31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2" fillId="0" borderId="29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3" fillId="0" borderId="0" xfId="0" applyNumberFormat="1" applyFont="1"/>
    <xf numFmtId="165" fontId="5" fillId="0" borderId="8" xfId="0" applyNumberFormat="1" applyFont="1" applyFill="1" applyBorder="1" applyAlignment="1">
      <alignment horizontal="right" vertical="top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95251</xdr:rowOff>
    </xdr:from>
    <xdr:to>
      <xdr:col>2</xdr:col>
      <xdr:colOff>2533651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14301" y="95251"/>
          <a:ext cx="318135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8"/>
  <sheetViews>
    <sheetView tabSelected="1" topLeftCell="A179" zoomScale="90" zoomScaleNormal="90" workbookViewId="0">
      <selection activeCell="L186" sqref="L186"/>
    </sheetView>
  </sheetViews>
  <sheetFormatPr baseColWidth="10" defaultRowHeight="12.75" x14ac:dyDescent="0.2"/>
  <cols>
    <col min="1" max="2" width="11.42578125" style="1"/>
    <col min="3" max="3" width="39.7109375" style="1" customWidth="1"/>
    <col min="4" max="4" width="37.7109375" style="1" customWidth="1"/>
    <col min="5" max="5" width="11.42578125" style="1"/>
    <col min="6" max="6" width="14.7109375" style="8" customWidth="1"/>
    <col min="7" max="11" width="11.42578125" style="8"/>
    <col min="12" max="16384" width="11.42578125" style="1"/>
  </cols>
  <sheetData>
    <row r="1" spans="2:11" x14ac:dyDescent="0.2">
      <c r="B1" s="64"/>
      <c r="C1" s="65"/>
      <c r="D1" s="70" t="s">
        <v>31</v>
      </c>
      <c r="E1" s="71"/>
      <c r="F1" s="71"/>
      <c r="G1" s="71"/>
      <c r="H1" s="71"/>
      <c r="I1" s="71"/>
      <c r="J1" s="71"/>
      <c r="K1" s="72"/>
    </row>
    <row r="2" spans="2:11" x14ac:dyDescent="0.2">
      <c r="B2" s="66"/>
      <c r="C2" s="67"/>
      <c r="D2" s="73"/>
      <c r="E2" s="74"/>
      <c r="F2" s="74"/>
      <c r="G2" s="74"/>
      <c r="H2" s="74"/>
      <c r="I2" s="74"/>
      <c r="J2" s="74"/>
      <c r="K2" s="75"/>
    </row>
    <row r="3" spans="2:11" x14ac:dyDescent="0.2">
      <c r="B3" s="66"/>
      <c r="C3" s="67"/>
      <c r="D3" s="73"/>
      <c r="E3" s="74"/>
      <c r="F3" s="74"/>
      <c r="G3" s="74"/>
      <c r="H3" s="74"/>
      <c r="I3" s="74"/>
      <c r="J3" s="74"/>
      <c r="K3" s="75"/>
    </row>
    <row r="4" spans="2:11" ht="13.5" thickBot="1" x14ac:dyDescent="0.25">
      <c r="B4" s="68"/>
      <c r="C4" s="69"/>
      <c r="D4" s="76"/>
      <c r="E4" s="77"/>
      <c r="F4" s="77"/>
      <c r="G4" s="77"/>
      <c r="H4" s="77"/>
      <c r="I4" s="77"/>
      <c r="J4" s="77"/>
      <c r="K4" s="78"/>
    </row>
    <row r="5" spans="2:11" ht="13.5" thickBot="1" x14ac:dyDescent="0.25">
      <c r="B5" s="37" t="s">
        <v>14</v>
      </c>
      <c r="C5" s="38"/>
      <c r="D5" s="38"/>
      <c r="E5" s="38"/>
      <c r="F5" s="38"/>
      <c r="G5" s="38"/>
      <c r="H5" s="38"/>
      <c r="I5" s="38"/>
      <c r="J5" s="38"/>
      <c r="K5" s="39"/>
    </row>
    <row r="6" spans="2:11" ht="15.75" customHeight="1" thickBot="1" x14ac:dyDescent="0.25">
      <c r="B6" s="57" t="s">
        <v>0</v>
      </c>
      <c r="C6" s="58"/>
      <c r="D6" s="44" t="s">
        <v>13</v>
      </c>
      <c r="E6" s="45"/>
      <c r="F6" s="61" t="s">
        <v>12</v>
      </c>
      <c r="G6" s="62"/>
      <c r="H6" s="62"/>
      <c r="I6" s="62"/>
      <c r="J6" s="62"/>
      <c r="K6" s="63"/>
    </row>
    <row r="7" spans="2:11" ht="15.75" customHeight="1" thickBot="1" x14ac:dyDescent="0.25">
      <c r="B7" s="59"/>
      <c r="C7" s="60"/>
      <c r="D7" s="46"/>
      <c r="E7" s="47"/>
      <c r="F7" s="9" t="s">
        <v>11</v>
      </c>
      <c r="G7" s="10">
        <f>2019+1</f>
        <v>2020</v>
      </c>
      <c r="H7" s="10">
        <f>+G7+1</f>
        <v>2021</v>
      </c>
      <c r="I7" s="10">
        <f t="shared" ref="I7:K7" si="0">+H7+1</f>
        <v>2022</v>
      </c>
      <c r="J7" s="10">
        <f t="shared" si="0"/>
        <v>2023</v>
      </c>
      <c r="K7" s="11">
        <f t="shared" si="0"/>
        <v>2024</v>
      </c>
    </row>
    <row r="8" spans="2:11" ht="35.25" customHeight="1" x14ac:dyDescent="0.2">
      <c r="B8" s="33" t="s">
        <v>1</v>
      </c>
      <c r="C8" s="35" t="s">
        <v>45</v>
      </c>
      <c r="D8" s="2" t="s">
        <v>3</v>
      </c>
      <c r="E8" s="3" t="s">
        <v>2</v>
      </c>
      <c r="F8" s="18">
        <v>6.8833342500000008</v>
      </c>
      <c r="G8" s="18">
        <v>6.9659342610000001</v>
      </c>
      <c r="H8" s="18">
        <v>7.0495254721320002</v>
      </c>
      <c r="I8" s="18">
        <v>7.1341197777975838</v>
      </c>
      <c r="J8" s="18">
        <v>7.2197292151311556</v>
      </c>
      <c r="K8" s="18">
        <v>7.306365965712728</v>
      </c>
    </row>
    <row r="9" spans="2:11" ht="35.25" customHeight="1" thickBot="1" x14ac:dyDescent="0.25">
      <c r="B9" s="34"/>
      <c r="C9" s="36"/>
      <c r="D9" s="4" t="s">
        <v>5</v>
      </c>
      <c r="E9" s="5" t="s">
        <v>2</v>
      </c>
      <c r="F9" s="18">
        <v>4.8610734713753407</v>
      </c>
      <c r="G9" s="18">
        <v>4.919406353031845</v>
      </c>
      <c r="H9" s="18">
        <v>4.9784392292682265</v>
      </c>
      <c r="I9" s="18">
        <v>5.038180500019446</v>
      </c>
      <c r="J9" s="18">
        <v>5.0986386660196796</v>
      </c>
      <c r="K9" s="18">
        <v>5.1598223300119139</v>
      </c>
    </row>
    <row r="10" spans="2:11" ht="35.25" customHeight="1" x14ac:dyDescent="0.2">
      <c r="B10" s="33" t="s">
        <v>4</v>
      </c>
      <c r="C10" s="35" t="s">
        <v>36</v>
      </c>
      <c r="D10" s="2" t="s">
        <v>3</v>
      </c>
      <c r="E10" s="3" t="s">
        <v>2</v>
      </c>
      <c r="F10" s="18">
        <v>43.260994040909111</v>
      </c>
      <c r="G10" s="18">
        <v>43.780125969400025</v>
      </c>
      <c r="H10" s="18">
        <v>44.305487481032827</v>
      </c>
      <c r="I10" s="18">
        <v>44.837153330805215</v>
      </c>
      <c r="J10" s="18">
        <v>45.375199170774877</v>
      </c>
      <c r="K10" s="18">
        <v>45.91970156082418</v>
      </c>
    </row>
    <row r="11" spans="2:11" ht="35.25" customHeight="1" thickBot="1" x14ac:dyDescent="0.25">
      <c r="B11" s="34"/>
      <c r="C11" s="36"/>
      <c r="D11" s="4" t="s">
        <v>5</v>
      </c>
      <c r="E11" s="5" t="s">
        <v>2</v>
      </c>
      <c r="F11" s="18">
        <v>26.691297747004004</v>
      </c>
      <c r="G11" s="18">
        <v>27.011593319968046</v>
      </c>
      <c r="H11" s="18">
        <v>27.335732439807668</v>
      </c>
      <c r="I11" s="18">
        <v>27.663761229085356</v>
      </c>
      <c r="J11" s="18">
        <v>27.995726363834379</v>
      </c>
      <c r="K11" s="18">
        <v>28.331675080200387</v>
      </c>
    </row>
    <row r="12" spans="2:11" ht="35.25" customHeight="1" x14ac:dyDescent="0.2">
      <c r="B12" s="33" t="s">
        <v>6</v>
      </c>
      <c r="C12" s="55" t="s">
        <v>32</v>
      </c>
      <c r="D12" s="2" t="s">
        <v>3</v>
      </c>
      <c r="E12" s="3" t="s">
        <v>2</v>
      </c>
      <c r="F12" s="18">
        <v>54.257249999999999</v>
      </c>
      <c r="G12" s="18">
        <v>54.908337000000003</v>
      </c>
      <c r="H12" s="18">
        <v>55.567237044000002</v>
      </c>
      <c r="I12" s="18">
        <v>56.234043888527999</v>
      </c>
      <c r="J12" s="18">
        <v>56.908852415190339</v>
      </c>
      <c r="K12" s="18">
        <v>57.5917586441726</v>
      </c>
    </row>
    <row r="13" spans="2:11" ht="35.25" customHeight="1" thickBot="1" x14ac:dyDescent="0.25">
      <c r="B13" s="34"/>
      <c r="C13" s="56"/>
      <c r="D13" s="4" t="s">
        <v>5</v>
      </c>
      <c r="E13" s="5" t="s">
        <v>2</v>
      </c>
      <c r="F13" s="18">
        <v>54.257249999999999</v>
      </c>
      <c r="G13" s="18">
        <v>54.908337000000003</v>
      </c>
      <c r="H13" s="18">
        <v>55.567237044000002</v>
      </c>
      <c r="I13" s="18">
        <v>56.234043888527999</v>
      </c>
      <c r="J13" s="18">
        <v>56.908852415190339</v>
      </c>
      <c r="K13" s="18">
        <v>57.5917586441726</v>
      </c>
    </row>
    <row r="14" spans="2:11" ht="35.25" customHeight="1" thickBot="1" x14ac:dyDescent="0.25">
      <c r="B14" s="33" t="s">
        <v>7</v>
      </c>
      <c r="C14" s="55" t="s">
        <v>33</v>
      </c>
      <c r="D14" s="2" t="s">
        <v>3</v>
      </c>
      <c r="E14" s="3" t="s">
        <v>2</v>
      </c>
      <c r="F14" s="12">
        <v>674.76942639999993</v>
      </c>
      <c r="G14" s="13">
        <v>682.86665951679993</v>
      </c>
      <c r="H14" s="13">
        <v>691.06105943100158</v>
      </c>
      <c r="I14" s="13">
        <v>699.35379214417367</v>
      </c>
      <c r="J14" s="13">
        <v>707.74603764990366</v>
      </c>
      <c r="K14" s="14">
        <v>716.23899010170248</v>
      </c>
    </row>
    <row r="15" spans="2:11" ht="35.25" customHeight="1" thickBot="1" x14ac:dyDescent="0.25">
      <c r="B15" s="34"/>
      <c r="C15" s="56"/>
      <c r="D15" s="4" t="s">
        <v>5</v>
      </c>
      <c r="E15" s="5" t="s">
        <v>2</v>
      </c>
      <c r="F15" s="12">
        <v>518.10515005788534</v>
      </c>
      <c r="G15" s="13">
        <v>524.32241185858004</v>
      </c>
      <c r="H15" s="13">
        <v>530.61428080088297</v>
      </c>
      <c r="I15" s="13">
        <v>536.98165217049359</v>
      </c>
      <c r="J15" s="13">
        <v>543.4254319965396</v>
      </c>
      <c r="K15" s="14">
        <v>549.9465371804979</v>
      </c>
    </row>
    <row r="16" spans="2:11" ht="35.25" customHeight="1" thickBot="1" x14ac:dyDescent="0.25">
      <c r="B16" s="33" t="s">
        <v>9</v>
      </c>
      <c r="C16" s="55" t="s">
        <v>34</v>
      </c>
      <c r="D16" s="2" t="s">
        <v>3</v>
      </c>
      <c r="E16" s="3" t="s">
        <v>2</v>
      </c>
      <c r="F16" s="12">
        <v>6317.9154874999995</v>
      </c>
      <c r="G16" s="13">
        <v>6393.7304733499996</v>
      </c>
      <c r="H16" s="13">
        <v>6470.4552390301997</v>
      </c>
      <c r="I16" s="13">
        <v>6548.1007018985629</v>
      </c>
      <c r="J16" s="13">
        <v>6626.6779103213457</v>
      </c>
      <c r="K16" s="14">
        <v>6706.1980452452017</v>
      </c>
    </row>
    <row r="17" spans="2:11" ht="35.25" customHeight="1" thickBot="1" x14ac:dyDescent="0.25">
      <c r="B17" s="34"/>
      <c r="C17" s="56"/>
      <c r="D17" s="4" t="s">
        <v>5</v>
      </c>
      <c r="E17" s="5" t="s">
        <v>2</v>
      </c>
      <c r="F17" s="12">
        <v>4507.4090558351036</v>
      </c>
      <c r="G17" s="13">
        <v>4561.4979645051244</v>
      </c>
      <c r="H17" s="13">
        <v>4616.2359400791865</v>
      </c>
      <c r="I17" s="13">
        <v>4671.6307713601364</v>
      </c>
      <c r="J17" s="13">
        <v>4727.6903406164574</v>
      </c>
      <c r="K17" s="14">
        <v>4784.422624703855</v>
      </c>
    </row>
    <row r="18" spans="2:11" ht="35.25" customHeight="1" thickBot="1" x14ac:dyDescent="0.25">
      <c r="B18" s="33" t="s">
        <v>10</v>
      </c>
      <c r="C18" s="35" t="s">
        <v>35</v>
      </c>
      <c r="D18" s="2" t="s">
        <v>3</v>
      </c>
      <c r="E18" s="3" t="s">
        <v>2</v>
      </c>
      <c r="F18" s="12">
        <v>260.53723766040139</v>
      </c>
      <c r="G18" s="13">
        <v>263.6636845123262</v>
      </c>
      <c r="H18" s="13">
        <v>266.82764872647408</v>
      </c>
      <c r="I18" s="13">
        <v>270.02958051119185</v>
      </c>
      <c r="J18" s="13">
        <v>273.2699354773261</v>
      </c>
      <c r="K18" s="14">
        <v>276.54917470305406</v>
      </c>
    </row>
    <row r="19" spans="2:11" ht="35.25" customHeight="1" thickBot="1" x14ac:dyDescent="0.25">
      <c r="B19" s="34"/>
      <c r="C19" s="36"/>
      <c r="D19" s="4" t="s">
        <v>5</v>
      </c>
      <c r="E19" s="5" t="s">
        <v>2</v>
      </c>
      <c r="F19" s="12">
        <v>155.43495629699467</v>
      </c>
      <c r="G19" s="13">
        <v>157.30017577255865</v>
      </c>
      <c r="H19" s="13">
        <v>159.18777788182931</v>
      </c>
      <c r="I19" s="13">
        <v>161.0980312164113</v>
      </c>
      <c r="J19" s="13">
        <v>163.03120759100818</v>
      </c>
      <c r="K19" s="14">
        <v>164.98758208210029</v>
      </c>
    </row>
    <row r="20" spans="2:11" ht="35.25" customHeight="1" thickBot="1" x14ac:dyDescent="0.25">
      <c r="B20" s="51" t="s">
        <v>15</v>
      </c>
      <c r="C20" s="52"/>
      <c r="D20" s="6" t="s">
        <v>3</v>
      </c>
      <c r="E20" s="15" t="s">
        <v>2</v>
      </c>
      <c r="F20" s="17">
        <f>+F8+F10+F12+F14+F16+F18</f>
        <v>7357.6237298513097</v>
      </c>
      <c r="G20" s="17">
        <f t="shared" ref="G20:K21" si="1">+G8+G10+G12+G14+G16+G18</f>
        <v>7445.9152146095257</v>
      </c>
      <c r="H20" s="17">
        <f t="shared" si="1"/>
        <v>7535.2661971848402</v>
      </c>
      <c r="I20" s="17">
        <f t="shared" si="1"/>
        <v>7625.6893915510591</v>
      </c>
      <c r="J20" s="17">
        <f t="shared" si="1"/>
        <v>7717.1976642496711</v>
      </c>
      <c r="K20" s="17">
        <f t="shared" si="1"/>
        <v>7809.8040362206675</v>
      </c>
    </row>
    <row r="21" spans="2:11" ht="35.25" customHeight="1" x14ac:dyDescent="0.2">
      <c r="B21" s="28"/>
      <c r="C21" s="29"/>
      <c r="D21" s="7" t="s">
        <v>5</v>
      </c>
      <c r="E21" s="16" t="s">
        <v>2</v>
      </c>
      <c r="F21" s="17">
        <f>+F9+F11+F13+F15+F17+F19</f>
        <v>5266.7587834083624</v>
      </c>
      <c r="G21" s="17">
        <f t="shared" si="1"/>
        <v>5329.9598888092632</v>
      </c>
      <c r="H21" s="17">
        <f t="shared" si="1"/>
        <v>5393.9194074749739</v>
      </c>
      <c r="I21" s="17">
        <f t="shared" si="1"/>
        <v>5458.6464403646742</v>
      </c>
      <c r="J21" s="17">
        <f t="shared" si="1"/>
        <v>5524.150197649049</v>
      </c>
      <c r="K21" s="17">
        <f t="shared" si="1"/>
        <v>5590.4400000208389</v>
      </c>
    </row>
    <row r="23" spans="2:11" ht="7.5" customHeight="1" thickBot="1" x14ac:dyDescent="0.25"/>
    <row r="24" spans="2:11" ht="28.5" customHeight="1" thickBot="1" x14ac:dyDescent="0.25">
      <c r="B24" s="37" t="s">
        <v>16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2:11" ht="28.5" customHeight="1" thickBot="1" x14ac:dyDescent="0.25">
      <c r="B25" s="57" t="s">
        <v>0</v>
      </c>
      <c r="C25" s="58"/>
      <c r="D25" s="44" t="s">
        <v>13</v>
      </c>
      <c r="E25" s="45"/>
      <c r="F25" s="61" t="s">
        <v>12</v>
      </c>
      <c r="G25" s="62"/>
      <c r="H25" s="62"/>
      <c r="I25" s="62"/>
      <c r="J25" s="62"/>
      <c r="K25" s="63"/>
    </row>
    <row r="26" spans="2:11" ht="28.5" customHeight="1" thickBot="1" x14ac:dyDescent="0.25">
      <c r="B26" s="59"/>
      <c r="C26" s="60"/>
      <c r="D26" s="46"/>
      <c r="E26" s="47"/>
      <c r="F26" s="9" t="s">
        <v>11</v>
      </c>
      <c r="G26" s="10">
        <f>2019+1</f>
        <v>2020</v>
      </c>
      <c r="H26" s="10">
        <f>+G26+1</f>
        <v>2021</v>
      </c>
      <c r="I26" s="10">
        <f t="shared" ref="I26" si="2">+H26+1</f>
        <v>2022</v>
      </c>
      <c r="J26" s="10">
        <f t="shared" ref="J26" si="3">+I26+1</f>
        <v>2023</v>
      </c>
      <c r="K26" s="11">
        <f t="shared" ref="K26" si="4">+J26+1</f>
        <v>2024</v>
      </c>
    </row>
    <row r="27" spans="2:11" ht="28.5" customHeight="1" thickBot="1" x14ac:dyDescent="0.25">
      <c r="B27" s="53" t="s">
        <v>1</v>
      </c>
      <c r="C27" s="55" t="s">
        <v>16</v>
      </c>
      <c r="D27" s="2" t="s">
        <v>3</v>
      </c>
      <c r="E27" s="3" t="s">
        <v>2</v>
      </c>
      <c r="F27" s="12">
        <v>79.803470410399981</v>
      </c>
      <c r="G27" s="13">
        <v>80.761112055324773</v>
      </c>
      <c r="H27" s="13">
        <v>81.730245399988661</v>
      </c>
      <c r="I27" s="13">
        <v>82.711008344788539</v>
      </c>
      <c r="J27" s="13">
        <v>83.703540444925991</v>
      </c>
      <c r="K27" s="14">
        <v>84.707982930265118</v>
      </c>
    </row>
    <row r="28" spans="2:11" ht="28.5" customHeight="1" thickBot="1" x14ac:dyDescent="0.25">
      <c r="B28" s="54"/>
      <c r="C28" s="56"/>
      <c r="D28" s="4" t="s">
        <v>8</v>
      </c>
      <c r="E28" s="5" t="s">
        <v>2</v>
      </c>
      <c r="F28" s="12">
        <v>79.803470410399981</v>
      </c>
      <c r="G28" s="13">
        <v>80.761112055324773</v>
      </c>
      <c r="H28" s="13">
        <v>81.730245399988661</v>
      </c>
      <c r="I28" s="13">
        <v>82.711008344788539</v>
      </c>
      <c r="J28" s="13">
        <v>83.703540444925991</v>
      </c>
      <c r="K28" s="14">
        <v>84.707982930265118</v>
      </c>
    </row>
    <row r="29" spans="2:11" ht="28.5" customHeight="1" thickBot="1" x14ac:dyDescent="0.25">
      <c r="B29" s="51" t="s">
        <v>16</v>
      </c>
      <c r="C29" s="52"/>
      <c r="D29" s="6" t="s">
        <v>3</v>
      </c>
      <c r="E29" s="15" t="s">
        <v>2</v>
      </c>
      <c r="F29" s="17">
        <f>F27</f>
        <v>79.803470410399981</v>
      </c>
      <c r="G29" s="17">
        <f t="shared" ref="G29:K30" si="5">G27</f>
        <v>80.761112055324773</v>
      </c>
      <c r="H29" s="17">
        <f t="shared" si="5"/>
        <v>81.730245399988661</v>
      </c>
      <c r="I29" s="17">
        <f t="shared" si="5"/>
        <v>82.711008344788539</v>
      </c>
      <c r="J29" s="17">
        <f t="shared" si="5"/>
        <v>83.703540444925991</v>
      </c>
      <c r="K29" s="17">
        <f t="shared" si="5"/>
        <v>84.707982930265118</v>
      </c>
    </row>
    <row r="30" spans="2:11" ht="28.5" customHeight="1" x14ac:dyDescent="0.2">
      <c r="B30" s="28"/>
      <c r="C30" s="29"/>
      <c r="D30" s="7" t="s">
        <v>5</v>
      </c>
      <c r="E30" s="16" t="s">
        <v>2</v>
      </c>
      <c r="F30" s="17">
        <f>F28</f>
        <v>79.803470410399981</v>
      </c>
      <c r="G30" s="17">
        <f t="shared" si="5"/>
        <v>80.761112055324773</v>
      </c>
      <c r="H30" s="17">
        <f t="shared" si="5"/>
        <v>81.730245399988661</v>
      </c>
      <c r="I30" s="17">
        <f t="shared" si="5"/>
        <v>82.711008344788539</v>
      </c>
      <c r="J30" s="17">
        <f t="shared" si="5"/>
        <v>83.703540444925991</v>
      </c>
      <c r="K30" s="17">
        <f t="shared" si="5"/>
        <v>84.707982930265118</v>
      </c>
    </row>
    <row r="31" spans="2:11" ht="28.5" customHeight="1" x14ac:dyDescent="0.2"/>
    <row r="32" spans="2:11" ht="28.5" customHeight="1" thickBot="1" x14ac:dyDescent="0.25"/>
    <row r="33" spans="2:11" ht="28.5" customHeight="1" thickBot="1" x14ac:dyDescent="0.25">
      <c r="B33" s="37" t="s">
        <v>17</v>
      </c>
      <c r="C33" s="38"/>
      <c r="D33" s="38"/>
      <c r="E33" s="38"/>
      <c r="F33" s="38"/>
      <c r="G33" s="38"/>
      <c r="H33" s="38"/>
      <c r="I33" s="38"/>
      <c r="J33" s="38"/>
      <c r="K33" s="39"/>
    </row>
    <row r="34" spans="2:11" ht="28.5" customHeight="1" thickBot="1" x14ac:dyDescent="0.25">
      <c r="B34" s="40" t="s">
        <v>0</v>
      </c>
      <c r="C34" s="41"/>
      <c r="D34" s="44" t="s">
        <v>13</v>
      </c>
      <c r="E34" s="45"/>
      <c r="F34" s="30" t="s">
        <v>12</v>
      </c>
      <c r="G34" s="31"/>
      <c r="H34" s="31"/>
      <c r="I34" s="31"/>
      <c r="J34" s="31"/>
      <c r="K34" s="32"/>
    </row>
    <row r="35" spans="2:11" ht="28.5" customHeight="1" thickBot="1" x14ac:dyDescent="0.25">
      <c r="B35" s="42"/>
      <c r="C35" s="43"/>
      <c r="D35" s="46"/>
      <c r="E35" s="47"/>
      <c r="F35" s="9" t="s">
        <v>11</v>
      </c>
      <c r="G35" s="10">
        <v>2020</v>
      </c>
      <c r="H35" s="10">
        <v>2021</v>
      </c>
      <c r="I35" s="10">
        <v>2022</v>
      </c>
      <c r="J35" s="10">
        <v>2023</v>
      </c>
      <c r="K35" s="11">
        <v>2024</v>
      </c>
    </row>
    <row r="36" spans="2:11" ht="28.5" customHeight="1" thickBot="1" x14ac:dyDescent="0.25">
      <c r="B36" s="33" t="s">
        <v>1</v>
      </c>
      <c r="C36" s="35" t="s">
        <v>17</v>
      </c>
      <c r="D36" s="2" t="s">
        <v>3</v>
      </c>
      <c r="E36" s="3" t="s">
        <v>2</v>
      </c>
      <c r="F36" s="12">
        <v>12.006111802079998</v>
      </c>
      <c r="G36" s="12">
        <v>12.150185143704961</v>
      </c>
      <c r="H36" s="12">
        <v>12.295987365429417</v>
      </c>
      <c r="I36" s="12">
        <v>12.443539213814573</v>
      </c>
      <c r="J36" s="12">
        <v>12.592861684380347</v>
      </c>
      <c r="K36" s="12">
        <v>12.743976024592913</v>
      </c>
    </row>
    <row r="37" spans="2:11" ht="28.5" customHeight="1" thickBot="1" x14ac:dyDescent="0.25">
      <c r="B37" s="34"/>
      <c r="C37" s="36"/>
      <c r="D37" s="4" t="s">
        <v>8</v>
      </c>
      <c r="E37" s="5" t="s">
        <v>2</v>
      </c>
      <c r="F37" s="12">
        <v>12.006111802079998</v>
      </c>
      <c r="G37" s="12">
        <v>12.150185143704961</v>
      </c>
      <c r="H37" s="12">
        <v>12.295987365429417</v>
      </c>
      <c r="I37" s="12">
        <v>12.443539213814573</v>
      </c>
      <c r="J37" s="12">
        <v>12.592861684380347</v>
      </c>
      <c r="K37" s="12">
        <v>12.743976024592913</v>
      </c>
    </row>
    <row r="38" spans="2:11" ht="28.5" customHeight="1" thickBot="1" x14ac:dyDescent="0.25">
      <c r="B38" s="26" t="s">
        <v>17</v>
      </c>
      <c r="C38" s="27"/>
      <c r="D38" s="6" t="s">
        <v>3</v>
      </c>
      <c r="E38" s="15" t="s">
        <v>2</v>
      </c>
      <c r="F38" s="12">
        <v>12.006111802079998</v>
      </c>
      <c r="G38" s="12">
        <v>12.150185143704961</v>
      </c>
      <c r="H38" s="12">
        <v>12.295987365429417</v>
      </c>
      <c r="I38" s="12">
        <v>12.443539213814573</v>
      </c>
      <c r="J38" s="12">
        <v>12.592861684380347</v>
      </c>
      <c r="K38" s="12">
        <v>12.743976024592913</v>
      </c>
    </row>
    <row r="39" spans="2:11" ht="28.5" customHeight="1" x14ac:dyDescent="0.2">
      <c r="B39" s="28"/>
      <c r="C39" s="29"/>
      <c r="D39" s="7" t="s">
        <v>5</v>
      </c>
      <c r="E39" s="16" t="s">
        <v>2</v>
      </c>
      <c r="F39" s="12">
        <v>12.006111802079998</v>
      </c>
      <c r="G39" s="12">
        <v>12.150185143704961</v>
      </c>
      <c r="H39" s="12">
        <v>12.295987365429417</v>
      </c>
      <c r="I39" s="12">
        <v>12.443539213814573</v>
      </c>
      <c r="J39" s="12">
        <v>12.592861684380347</v>
      </c>
      <c r="K39" s="12">
        <v>12.743976024592913</v>
      </c>
    </row>
    <row r="40" spans="2:11" ht="28.5" customHeight="1" thickBot="1" x14ac:dyDescent="0.25"/>
    <row r="41" spans="2:11" ht="28.5" customHeight="1" thickBot="1" x14ac:dyDescent="0.25">
      <c r="B41" s="37" t="s">
        <v>18</v>
      </c>
      <c r="C41" s="38"/>
      <c r="D41" s="38"/>
      <c r="E41" s="38"/>
      <c r="F41" s="38"/>
      <c r="G41" s="38"/>
      <c r="H41" s="38"/>
      <c r="I41" s="38"/>
      <c r="J41" s="38"/>
      <c r="K41" s="39"/>
    </row>
    <row r="42" spans="2:11" ht="28.5" customHeight="1" thickBot="1" x14ac:dyDescent="0.25">
      <c r="B42" s="40" t="s">
        <v>0</v>
      </c>
      <c r="C42" s="41"/>
      <c r="D42" s="44" t="s">
        <v>13</v>
      </c>
      <c r="E42" s="45"/>
      <c r="F42" s="30" t="s">
        <v>12</v>
      </c>
      <c r="G42" s="31"/>
      <c r="H42" s="31"/>
      <c r="I42" s="31"/>
      <c r="J42" s="31"/>
      <c r="K42" s="32"/>
    </row>
    <row r="43" spans="2:11" ht="28.5" customHeight="1" thickBot="1" x14ac:dyDescent="0.25">
      <c r="B43" s="42"/>
      <c r="C43" s="43"/>
      <c r="D43" s="46"/>
      <c r="E43" s="47"/>
      <c r="F43" s="9" t="s">
        <v>11</v>
      </c>
      <c r="G43" s="10">
        <v>2020</v>
      </c>
      <c r="H43" s="10">
        <v>2021</v>
      </c>
      <c r="I43" s="10">
        <v>2022</v>
      </c>
      <c r="J43" s="10">
        <v>2023</v>
      </c>
      <c r="K43" s="11">
        <v>2024</v>
      </c>
    </row>
    <row r="44" spans="2:11" ht="28.5" customHeight="1" thickBot="1" x14ac:dyDescent="0.25">
      <c r="B44" s="33" t="s">
        <v>1</v>
      </c>
      <c r="C44" s="35" t="s">
        <v>18</v>
      </c>
      <c r="D44" s="2" t="s">
        <v>3</v>
      </c>
      <c r="E44" s="3" t="s">
        <v>2</v>
      </c>
      <c r="F44" s="12">
        <v>19.009677019959998</v>
      </c>
      <c r="G44" s="12">
        <v>19.237793144199525</v>
      </c>
      <c r="H44" s="12">
        <v>19.468646661929913</v>
      </c>
      <c r="I44" s="12">
        <v>19.702270421873077</v>
      </c>
      <c r="J44" s="12">
        <v>19.938697666935553</v>
      </c>
      <c r="K44" s="12">
        <v>20.177962038938773</v>
      </c>
    </row>
    <row r="45" spans="2:11" ht="28.5" customHeight="1" thickBot="1" x14ac:dyDescent="0.25">
      <c r="B45" s="34"/>
      <c r="C45" s="36"/>
      <c r="D45" s="4" t="s">
        <v>8</v>
      </c>
      <c r="E45" s="5" t="s">
        <v>2</v>
      </c>
      <c r="F45" s="12">
        <v>19.009677019959998</v>
      </c>
      <c r="G45" s="12">
        <v>19.237793144199525</v>
      </c>
      <c r="H45" s="12">
        <v>19.468646661929913</v>
      </c>
      <c r="I45" s="12">
        <v>19.702270421873077</v>
      </c>
      <c r="J45" s="12">
        <v>19.938697666935553</v>
      </c>
      <c r="K45" s="12">
        <v>20.177962038938773</v>
      </c>
    </row>
    <row r="46" spans="2:11" ht="28.5" customHeight="1" thickBot="1" x14ac:dyDescent="0.25">
      <c r="B46" s="26" t="s">
        <v>18</v>
      </c>
      <c r="C46" s="27"/>
      <c r="D46" s="6" t="s">
        <v>3</v>
      </c>
      <c r="E46" s="15" t="s">
        <v>2</v>
      </c>
      <c r="F46" s="12">
        <v>19.009677019959998</v>
      </c>
      <c r="G46" s="12">
        <v>19.237793144199525</v>
      </c>
      <c r="H46" s="12">
        <v>19.468646661929913</v>
      </c>
      <c r="I46" s="12">
        <v>19.702270421873077</v>
      </c>
      <c r="J46" s="12">
        <v>19.938697666935553</v>
      </c>
      <c r="K46" s="12">
        <v>20.177962038938773</v>
      </c>
    </row>
    <row r="47" spans="2:11" ht="28.5" customHeight="1" x14ac:dyDescent="0.2">
      <c r="B47" s="28"/>
      <c r="C47" s="29"/>
      <c r="D47" s="7" t="s">
        <v>5</v>
      </c>
      <c r="E47" s="16" t="s">
        <v>2</v>
      </c>
      <c r="F47" s="12">
        <v>19.009677019959998</v>
      </c>
      <c r="G47" s="12">
        <v>19.237793144199525</v>
      </c>
      <c r="H47" s="12">
        <v>19.468646661929913</v>
      </c>
      <c r="I47" s="12">
        <v>19.702270421873077</v>
      </c>
      <c r="J47" s="12">
        <v>19.938697666935553</v>
      </c>
      <c r="K47" s="12">
        <v>20.177962038938773</v>
      </c>
    </row>
    <row r="48" spans="2:11" ht="28.5" customHeight="1" thickBot="1" x14ac:dyDescent="0.25"/>
    <row r="49" spans="2:11" ht="28.5" customHeight="1" thickBot="1" x14ac:dyDescent="0.25">
      <c r="B49" s="37" t="s">
        <v>19</v>
      </c>
      <c r="C49" s="38"/>
      <c r="D49" s="38"/>
      <c r="E49" s="38"/>
      <c r="F49" s="38"/>
      <c r="G49" s="38"/>
      <c r="H49" s="38"/>
      <c r="I49" s="38"/>
      <c r="J49" s="38"/>
      <c r="K49" s="39"/>
    </row>
    <row r="50" spans="2:11" ht="28.5" customHeight="1" thickBot="1" x14ac:dyDescent="0.25">
      <c r="B50" s="40" t="s">
        <v>0</v>
      </c>
      <c r="C50" s="41"/>
      <c r="D50" s="44" t="s">
        <v>13</v>
      </c>
      <c r="E50" s="45"/>
      <c r="F50" s="30" t="s">
        <v>12</v>
      </c>
      <c r="G50" s="31"/>
      <c r="H50" s="31"/>
      <c r="I50" s="31"/>
      <c r="J50" s="31"/>
      <c r="K50" s="32"/>
    </row>
    <row r="51" spans="2:11" ht="28.5" customHeight="1" thickBot="1" x14ac:dyDescent="0.25">
      <c r="B51" s="42"/>
      <c r="C51" s="43"/>
      <c r="D51" s="46"/>
      <c r="E51" s="47"/>
      <c r="F51" s="9" t="s">
        <v>11</v>
      </c>
      <c r="G51" s="10">
        <v>2020</v>
      </c>
      <c r="H51" s="10">
        <v>2021</v>
      </c>
      <c r="I51" s="10">
        <v>2022</v>
      </c>
      <c r="J51" s="10">
        <v>2023</v>
      </c>
      <c r="K51" s="11">
        <v>2024</v>
      </c>
    </row>
    <row r="52" spans="2:11" ht="28.5" customHeight="1" thickBot="1" x14ac:dyDescent="0.25">
      <c r="B52" s="33" t="s">
        <v>1</v>
      </c>
      <c r="C52" s="35" t="s">
        <v>19</v>
      </c>
      <c r="D52" s="2" t="s">
        <v>3</v>
      </c>
      <c r="E52" s="3" t="s">
        <v>2</v>
      </c>
      <c r="F52" s="12">
        <v>0.74824999999999986</v>
      </c>
      <c r="G52" s="12">
        <v>0.75722899999999993</v>
      </c>
      <c r="H52" s="12">
        <v>0.76631574799999991</v>
      </c>
      <c r="I52" s="12">
        <v>0.77551153697599984</v>
      </c>
      <c r="J52" s="12">
        <v>0.78481767541971204</v>
      </c>
      <c r="K52" s="12">
        <v>0.7942354875247486</v>
      </c>
    </row>
    <row r="53" spans="2:11" ht="28.5" customHeight="1" thickBot="1" x14ac:dyDescent="0.25">
      <c r="B53" s="34"/>
      <c r="C53" s="36"/>
      <c r="D53" s="4" t="s">
        <v>8</v>
      </c>
      <c r="E53" s="5" t="s">
        <v>2</v>
      </c>
      <c r="F53" s="12">
        <v>0.74824999999999986</v>
      </c>
      <c r="G53" s="12">
        <v>0.75722899999999993</v>
      </c>
      <c r="H53" s="12">
        <v>0.76631574799999991</v>
      </c>
      <c r="I53" s="12">
        <v>0.77551153697599984</v>
      </c>
      <c r="J53" s="12">
        <v>0.78481767541971204</v>
      </c>
      <c r="K53" s="12">
        <v>0.7942354875247486</v>
      </c>
    </row>
    <row r="54" spans="2:11" ht="28.5" customHeight="1" thickBot="1" x14ac:dyDescent="0.25">
      <c r="B54" s="26" t="s">
        <v>19</v>
      </c>
      <c r="C54" s="27"/>
      <c r="D54" s="6" t="s">
        <v>3</v>
      </c>
      <c r="E54" s="15" t="s">
        <v>2</v>
      </c>
      <c r="F54" s="12">
        <v>0.74824999999999986</v>
      </c>
      <c r="G54" s="12">
        <v>0.75722899999999993</v>
      </c>
      <c r="H54" s="12">
        <v>0.76631574799999991</v>
      </c>
      <c r="I54" s="12">
        <v>0.77551153697599984</v>
      </c>
      <c r="J54" s="12">
        <v>0.78481767541971204</v>
      </c>
      <c r="K54" s="12">
        <v>0.7942354875247486</v>
      </c>
    </row>
    <row r="55" spans="2:11" ht="28.5" customHeight="1" x14ac:dyDescent="0.2">
      <c r="B55" s="28"/>
      <c r="C55" s="29"/>
      <c r="D55" s="7" t="s">
        <v>5</v>
      </c>
      <c r="E55" s="16" t="s">
        <v>2</v>
      </c>
      <c r="F55" s="12">
        <v>0.74824999999999986</v>
      </c>
      <c r="G55" s="12">
        <v>0.75722899999999993</v>
      </c>
      <c r="H55" s="12">
        <v>0.76631574799999991</v>
      </c>
      <c r="I55" s="12">
        <v>0.77551153697599984</v>
      </c>
      <c r="J55" s="12">
        <v>0.78481767541971204</v>
      </c>
      <c r="K55" s="12">
        <v>0.7942354875247486</v>
      </c>
    </row>
    <row r="56" spans="2:11" ht="28.5" customHeight="1" thickBot="1" x14ac:dyDescent="0.25"/>
    <row r="57" spans="2:11" ht="28.5" customHeight="1" thickBot="1" x14ac:dyDescent="0.25">
      <c r="B57" s="37" t="s">
        <v>20</v>
      </c>
      <c r="C57" s="38"/>
      <c r="D57" s="38"/>
      <c r="E57" s="38"/>
      <c r="F57" s="38"/>
      <c r="G57" s="38"/>
      <c r="H57" s="38"/>
      <c r="I57" s="38"/>
      <c r="J57" s="38"/>
      <c r="K57" s="39"/>
    </row>
    <row r="58" spans="2:11" ht="28.5" customHeight="1" thickBot="1" x14ac:dyDescent="0.25">
      <c r="B58" s="40" t="s">
        <v>0</v>
      </c>
      <c r="C58" s="41"/>
      <c r="D58" s="44" t="s">
        <v>13</v>
      </c>
      <c r="E58" s="45"/>
      <c r="F58" s="30" t="s">
        <v>12</v>
      </c>
      <c r="G58" s="31"/>
      <c r="H58" s="31"/>
      <c r="I58" s="31"/>
      <c r="J58" s="31"/>
      <c r="K58" s="32"/>
    </row>
    <row r="59" spans="2:11" ht="28.5" customHeight="1" thickBot="1" x14ac:dyDescent="0.25">
      <c r="B59" s="42"/>
      <c r="C59" s="43"/>
      <c r="D59" s="46"/>
      <c r="E59" s="47"/>
      <c r="F59" s="9" t="s">
        <v>11</v>
      </c>
      <c r="G59" s="10">
        <v>2020</v>
      </c>
      <c r="H59" s="10">
        <v>2021</v>
      </c>
      <c r="I59" s="10">
        <v>2022</v>
      </c>
      <c r="J59" s="10">
        <v>2023</v>
      </c>
      <c r="K59" s="11">
        <v>2024</v>
      </c>
    </row>
    <row r="60" spans="2:11" ht="28.5" customHeight="1" thickBot="1" x14ac:dyDescent="0.25">
      <c r="B60" s="33" t="s">
        <v>1</v>
      </c>
      <c r="C60" s="35" t="s">
        <v>20</v>
      </c>
      <c r="D60" s="2" t="s">
        <v>3</v>
      </c>
      <c r="E60" s="3" t="s">
        <v>2</v>
      </c>
      <c r="F60" s="12">
        <v>3.8462702626282681</v>
      </c>
      <c r="G60" s="12">
        <v>3.8924255057798067</v>
      </c>
      <c r="H60" s="12">
        <v>3.9391346118491639</v>
      </c>
      <c r="I60" s="12">
        <v>3.9864042271913545</v>
      </c>
      <c r="J60" s="12">
        <v>4.0342410779176499</v>
      </c>
      <c r="K60" s="12">
        <v>4.0826519708526625</v>
      </c>
    </row>
    <row r="61" spans="2:11" ht="28.5" customHeight="1" thickBot="1" x14ac:dyDescent="0.25">
      <c r="B61" s="34"/>
      <c r="C61" s="36"/>
      <c r="D61" s="4" t="s">
        <v>8</v>
      </c>
      <c r="E61" s="5" t="s">
        <v>2</v>
      </c>
      <c r="F61" s="12">
        <v>3.8462702626282681</v>
      </c>
      <c r="G61" s="12">
        <v>3.8924255057798067</v>
      </c>
      <c r="H61" s="12">
        <v>3.9391346118491639</v>
      </c>
      <c r="I61" s="12">
        <v>3.9864042271913545</v>
      </c>
      <c r="J61" s="12">
        <v>4.0342410779176499</v>
      </c>
      <c r="K61" s="12">
        <v>4.0826519708526625</v>
      </c>
    </row>
    <row r="62" spans="2:11" ht="28.5" customHeight="1" thickBot="1" x14ac:dyDescent="0.25">
      <c r="B62" s="26" t="s">
        <v>20</v>
      </c>
      <c r="C62" s="27"/>
      <c r="D62" s="6" t="s">
        <v>3</v>
      </c>
      <c r="E62" s="15" t="s">
        <v>2</v>
      </c>
      <c r="F62" s="12">
        <v>3.8462702626282681</v>
      </c>
      <c r="G62" s="12">
        <v>3.8924255057798067</v>
      </c>
      <c r="H62" s="12">
        <v>3.9391346118491639</v>
      </c>
      <c r="I62" s="12">
        <v>3.9864042271913545</v>
      </c>
      <c r="J62" s="12">
        <v>4.0342410779176499</v>
      </c>
      <c r="K62" s="12">
        <v>4.0826519708526625</v>
      </c>
    </row>
    <row r="63" spans="2:11" ht="28.5" customHeight="1" x14ac:dyDescent="0.2">
      <c r="B63" s="28"/>
      <c r="C63" s="29"/>
      <c r="D63" s="7" t="s">
        <v>5</v>
      </c>
      <c r="E63" s="16" t="s">
        <v>2</v>
      </c>
      <c r="F63" s="12">
        <v>3.8462702626282681</v>
      </c>
      <c r="G63" s="12">
        <v>3.8924255057798067</v>
      </c>
      <c r="H63" s="12">
        <v>3.9391346118491639</v>
      </c>
      <c r="I63" s="12">
        <v>3.9864042271913545</v>
      </c>
      <c r="J63" s="12">
        <v>4.0342410779176499</v>
      </c>
      <c r="K63" s="12">
        <v>4.0826519708526625</v>
      </c>
    </row>
    <row r="64" spans="2:11" ht="28.5" customHeight="1" thickBot="1" x14ac:dyDescent="0.25"/>
    <row r="65" spans="2:11" ht="28.5" customHeight="1" thickBot="1" x14ac:dyDescent="0.25">
      <c r="B65" s="37" t="s">
        <v>21</v>
      </c>
      <c r="C65" s="38"/>
      <c r="D65" s="38"/>
      <c r="E65" s="38"/>
      <c r="F65" s="38"/>
      <c r="G65" s="38"/>
      <c r="H65" s="38"/>
      <c r="I65" s="38"/>
      <c r="J65" s="38"/>
      <c r="K65" s="39"/>
    </row>
    <row r="66" spans="2:11" ht="28.5" customHeight="1" thickBot="1" x14ac:dyDescent="0.25">
      <c r="B66" s="40" t="s">
        <v>0</v>
      </c>
      <c r="C66" s="41"/>
      <c r="D66" s="44" t="s">
        <v>13</v>
      </c>
      <c r="E66" s="45"/>
      <c r="F66" s="30" t="s">
        <v>12</v>
      </c>
      <c r="G66" s="31"/>
      <c r="H66" s="31"/>
      <c r="I66" s="31"/>
      <c r="J66" s="31"/>
      <c r="K66" s="32"/>
    </row>
    <row r="67" spans="2:11" ht="28.5" customHeight="1" thickBot="1" x14ac:dyDescent="0.25">
      <c r="B67" s="42"/>
      <c r="C67" s="43"/>
      <c r="D67" s="46"/>
      <c r="E67" s="47"/>
      <c r="F67" s="9" t="s">
        <v>11</v>
      </c>
      <c r="G67" s="10">
        <v>2020</v>
      </c>
      <c r="H67" s="10">
        <v>2021</v>
      </c>
      <c r="I67" s="10">
        <v>2022</v>
      </c>
      <c r="J67" s="10">
        <v>2023</v>
      </c>
      <c r="K67" s="11">
        <v>2024</v>
      </c>
    </row>
    <row r="68" spans="2:11" ht="28.5" customHeight="1" thickBot="1" x14ac:dyDescent="0.25">
      <c r="B68" s="33" t="s">
        <v>1</v>
      </c>
      <c r="C68" s="35" t="s">
        <v>21</v>
      </c>
      <c r="D68" s="2" t="s">
        <v>3</v>
      </c>
      <c r="E68" s="3" t="s">
        <v>2</v>
      </c>
      <c r="F68" s="12">
        <v>26.278071030810629</v>
      </c>
      <c r="G68" s="12">
        <v>26.593407883180351</v>
      </c>
      <c r="H68" s="12">
        <v>26.912528777778515</v>
      </c>
      <c r="I68" s="12">
        <v>27.235479123111858</v>
      </c>
      <c r="J68" s="12">
        <v>27.562304872589205</v>
      </c>
      <c r="K68" s="12">
        <v>27.89305253106027</v>
      </c>
    </row>
    <row r="69" spans="2:11" ht="28.5" customHeight="1" thickBot="1" x14ac:dyDescent="0.25">
      <c r="B69" s="34"/>
      <c r="C69" s="36"/>
      <c r="D69" s="4" t="s">
        <v>8</v>
      </c>
      <c r="E69" s="5" t="s">
        <v>2</v>
      </c>
      <c r="F69" s="12">
        <v>26.278071030810629</v>
      </c>
      <c r="G69" s="12">
        <v>26.593407883180351</v>
      </c>
      <c r="H69" s="12">
        <v>26.912528777778515</v>
      </c>
      <c r="I69" s="12">
        <v>27.235479123111858</v>
      </c>
      <c r="J69" s="12">
        <v>27.562304872589205</v>
      </c>
      <c r="K69" s="12">
        <v>27.89305253106027</v>
      </c>
    </row>
    <row r="70" spans="2:11" ht="28.5" customHeight="1" thickBot="1" x14ac:dyDescent="0.25">
      <c r="B70" s="26" t="s">
        <v>21</v>
      </c>
      <c r="C70" s="27"/>
      <c r="D70" s="6" t="s">
        <v>3</v>
      </c>
      <c r="E70" s="15" t="s">
        <v>2</v>
      </c>
      <c r="F70" s="12">
        <v>26.278071030810629</v>
      </c>
      <c r="G70" s="12">
        <v>26.593407883180351</v>
      </c>
      <c r="H70" s="12">
        <v>26.912528777778515</v>
      </c>
      <c r="I70" s="12">
        <v>27.235479123111858</v>
      </c>
      <c r="J70" s="12">
        <v>27.562304872589205</v>
      </c>
      <c r="K70" s="12">
        <v>27.89305253106027</v>
      </c>
    </row>
    <row r="71" spans="2:11" ht="28.5" customHeight="1" x14ac:dyDescent="0.2">
      <c r="B71" s="28"/>
      <c r="C71" s="29"/>
      <c r="D71" s="7" t="s">
        <v>5</v>
      </c>
      <c r="E71" s="16" t="s">
        <v>2</v>
      </c>
      <c r="F71" s="12">
        <v>26.278071030810629</v>
      </c>
      <c r="G71" s="12">
        <v>26.593407883180351</v>
      </c>
      <c r="H71" s="12">
        <v>26.912528777778515</v>
      </c>
      <c r="I71" s="12">
        <v>27.235479123111858</v>
      </c>
      <c r="J71" s="12">
        <v>27.562304872589205</v>
      </c>
      <c r="K71" s="12">
        <v>27.89305253106027</v>
      </c>
    </row>
    <row r="72" spans="2:11" ht="28.5" customHeight="1" thickBot="1" x14ac:dyDescent="0.25"/>
    <row r="73" spans="2:11" ht="28.5" customHeight="1" thickBot="1" x14ac:dyDescent="0.25">
      <c r="B73" s="37" t="s">
        <v>22</v>
      </c>
      <c r="C73" s="38"/>
      <c r="D73" s="38"/>
      <c r="E73" s="38"/>
      <c r="F73" s="38"/>
      <c r="G73" s="38"/>
      <c r="H73" s="38"/>
      <c r="I73" s="38"/>
      <c r="J73" s="38"/>
      <c r="K73" s="39"/>
    </row>
    <row r="74" spans="2:11" ht="28.5" customHeight="1" thickBot="1" x14ac:dyDescent="0.25">
      <c r="B74" s="40" t="s">
        <v>0</v>
      </c>
      <c r="C74" s="41"/>
      <c r="D74" s="44" t="s">
        <v>13</v>
      </c>
      <c r="E74" s="45"/>
      <c r="F74" s="30" t="s">
        <v>12</v>
      </c>
      <c r="G74" s="31"/>
      <c r="H74" s="31"/>
      <c r="I74" s="31"/>
      <c r="J74" s="31"/>
      <c r="K74" s="32"/>
    </row>
    <row r="75" spans="2:11" ht="28.5" customHeight="1" thickBot="1" x14ac:dyDescent="0.25">
      <c r="B75" s="42"/>
      <c r="C75" s="43"/>
      <c r="D75" s="46"/>
      <c r="E75" s="47"/>
      <c r="F75" s="9" t="s">
        <v>11</v>
      </c>
      <c r="G75" s="10">
        <v>2020</v>
      </c>
      <c r="H75" s="10">
        <v>2021</v>
      </c>
      <c r="I75" s="10">
        <v>2022</v>
      </c>
      <c r="J75" s="10">
        <v>2023</v>
      </c>
      <c r="K75" s="11">
        <v>2024</v>
      </c>
    </row>
    <row r="76" spans="2:11" ht="28.5" customHeight="1" thickBot="1" x14ac:dyDescent="0.25">
      <c r="B76" s="33" t="s">
        <v>1</v>
      </c>
      <c r="C76" s="35" t="s">
        <v>22</v>
      </c>
      <c r="D76" s="2" t="s">
        <v>3</v>
      </c>
      <c r="E76" s="3" t="s">
        <v>2</v>
      </c>
      <c r="F76" s="12">
        <v>26.749466074760004</v>
      </c>
      <c r="G76" s="12">
        <v>27.070459667657122</v>
      </c>
      <c r="H76" s="12">
        <v>27.395305183669002</v>
      </c>
      <c r="I76" s="12">
        <v>27.724048845873035</v>
      </c>
      <c r="J76" s="12">
        <v>28.056737432023514</v>
      </c>
      <c r="K76" s="12">
        <v>28.39341828120779</v>
      </c>
    </row>
    <row r="77" spans="2:11" ht="28.5" customHeight="1" thickBot="1" x14ac:dyDescent="0.25">
      <c r="B77" s="34"/>
      <c r="C77" s="36"/>
      <c r="D77" s="4" t="s">
        <v>8</v>
      </c>
      <c r="E77" s="5" t="s">
        <v>2</v>
      </c>
      <c r="F77" s="12">
        <v>26.749466074760004</v>
      </c>
      <c r="G77" s="12">
        <v>27.070459667657122</v>
      </c>
      <c r="H77" s="12">
        <v>27.395305183669002</v>
      </c>
      <c r="I77" s="12">
        <v>27.724048845873035</v>
      </c>
      <c r="J77" s="12">
        <v>28.056737432023514</v>
      </c>
      <c r="K77" s="12">
        <v>28.39341828120779</v>
      </c>
    </row>
    <row r="78" spans="2:11" ht="28.5" customHeight="1" thickBot="1" x14ac:dyDescent="0.25">
      <c r="B78" s="26" t="s">
        <v>22</v>
      </c>
      <c r="C78" s="27"/>
      <c r="D78" s="6" t="s">
        <v>3</v>
      </c>
      <c r="E78" s="15" t="s">
        <v>2</v>
      </c>
      <c r="F78" s="12">
        <v>26.749466074760004</v>
      </c>
      <c r="G78" s="12">
        <v>27.070459667657122</v>
      </c>
      <c r="H78" s="12">
        <v>27.395305183669002</v>
      </c>
      <c r="I78" s="12">
        <v>27.724048845873035</v>
      </c>
      <c r="J78" s="12">
        <v>28.056737432023514</v>
      </c>
      <c r="K78" s="12">
        <v>28.39341828120779</v>
      </c>
    </row>
    <row r="79" spans="2:11" ht="28.5" customHeight="1" x14ac:dyDescent="0.2">
      <c r="B79" s="28"/>
      <c r="C79" s="29"/>
      <c r="D79" s="7" t="s">
        <v>5</v>
      </c>
      <c r="E79" s="16" t="s">
        <v>2</v>
      </c>
      <c r="F79" s="12">
        <v>26.749466074760004</v>
      </c>
      <c r="G79" s="12">
        <v>27.070459667657122</v>
      </c>
      <c r="H79" s="12">
        <v>27.395305183669002</v>
      </c>
      <c r="I79" s="12">
        <v>27.724048845873035</v>
      </c>
      <c r="J79" s="12">
        <v>28.056737432023514</v>
      </c>
      <c r="K79" s="12">
        <v>28.39341828120779</v>
      </c>
    </row>
    <row r="80" spans="2:11" ht="28.5" customHeight="1" thickBot="1" x14ac:dyDescent="0.25"/>
    <row r="81" spans="2:11" ht="28.5" customHeight="1" thickBot="1" x14ac:dyDescent="0.25">
      <c r="B81" s="37" t="s">
        <v>23</v>
      </c>
      <c r="C81" s="38"/>
      <c r="D81" s="38"/>
      <c r="E81" s="38"/>
      <c r="F81" s="38"/>
      <c r="G81" s="38"/>
      <c r="H81" s="38"/>
      <c r="I81" s="38"/>
      <c r="J81" s="38"/>
      <c r="K81" s="39"/>
    </row>
    <row r="82" spans="2:11" ht="28.5" customHeight="1" thickBot="1" x14ac:dyDescent="0.25">
      <c r="B82" s="40" t="s">
        <v>0</v>
      </c>
      <c r="C82" s="41"/>
      <c r="D82" s="44" t="s">
        <v>13</v>
      </c>
      <c r="E82" s="45"/>
      <c r="F82" s="30" t="s">
        <v>12</v>
      </c>
      <c r="G82" s="31"/>
      <c r="H82" s="31"/>
      <c r="I82" s="31"/>
      <c r="J82" s="31"/>
      <c r="K82" s="32"/>
    </row>
    <row r="83" spans="2:11" ht="28.5" customHeight="1" thickBot="1" x14ac:dyDescent="0.25">
      <c r="B83" s="42"/>
      <c r="C83" s="43"/>
      <c r="D83" s="46"/>
      <c r="E83" s="47"/>
      <c r="F83" s="9" t="s">
        <v>11</v>
      </c>
      <c r="G83" s="10">
        <v>2020</v>
      </c>
      <c r="H83" s="10">
        <v>2021</v>
      </c>
      <c r="I83" s="10">
        <v>2022</v>
      </c>
      <c r="J83" s="10">
        <v>2023</v>
      </c>
      <c r="K83" s="11">
        <v>2024</v>
      </c>
    </row>
    <row r="84" spans="2:11" ht="28.5" customHeight="1" thickBot="1" x14ac:dyDescent="0.25">
      <c r="B84" s="33" t="s">
        <v>1</v>
      </c>
      <c r="C84" s="35" t="s">
        <v>23</v>
      </c>
      <c r="D84" s="2" t="s">
        <v>3</v>
      </c>
      <c r="E84" s="3" t="s">
        <v>2</v>
      </c>
      <c r="F84" s="12">
        <v>6.0030559010399989</v>
      </c>
      <c r="G84" s="12">
        <v>6.0750925718524806</v>
      </c>
      <c r="H84" s="12">
        <v>6.1479936827147084</v>
      </c>
      <c r="I84" s="12">
        <v>6.2217696069072863</v>
      </c>
      <c r="J84" s="12">
        <v>6.2964308421901736</v>
      </c>
      <c r="K84" s="12">
        <v>6.3719880122964563</v>
      </c>
    </row>
    <row r="85" spans="2:11" ht="28.5" customHeight="1" thickBot="1" x14ac:dyDescent="0.25">
      <c r="B85" s="34"/>
      <c r="C85" s="36"/>
      <c r="D85" s="4" t="s">
        <v>8</v>
      </c>
      <c r="E85" s="5" t="s">
        <v>2</v>
      </c>
      <c r="F85" s="12">
        <v>6.0030559010399989</v>
      </c>
      <c r="G85" s="12">
        <v>6.0750925718524806</v>
      </c>
      <c r="H85" s="12">
        <v>6.1479936827147084</v>
      </c>
      <c r="I85" s="12">
        <v>6.2217696069072863</v>
      </c>
      <c r="J85" s="12">
        <v>6.2964308421901736</v>
      </c>
      <c r="K85" s="12">
        <v>6.3719880122964563</v>
      </c>
    </row>
    <row r="86" spans="2:11" ht="28.5" customHeight="1" thickBot="1" x14ac:dyDescent="0.25">
      <c r="B86" s="26" t="s">
        <v>23</v>
      </c>
      <c r="C86" s="27"/>
      <c r="D86" s="6" t="s">
        <v>3</v>
      </c>
      <c r="E86" s="15" t="s">
        <v>2</v>
      </c>
      <c r="F86" s="12">
        <v>6.0030559010399989</v>
      </c>
      <c r="G86" s="12">
        <v>6.0750925718524806</v>
      </c>
      <c r="H86" s="12">
        <v>6.1479936827147084</v>
      </c>
      <c r="I86" s="12">
        <v>6.2217696069072863</v>
      </c>
      <c r="J86" s="12">
        <v>6.2964308421901736</v>
      </c>
      <c r="K86" s="12">
        <v>6.3719880122964563</v>
      </c>
    </row>
    <row r="87" spans="2:11" ht="28.5" customHeight="1" x14ac:dyDescent="0.2">
      <c r="B87" s="28"/>
      <c r="C87" s="29"/>
      <c r="D87" s="7" t="s">
        <v>5</v>
      </c>
      <c r="E87" s="16" t="s">
        <v>2</v>
      </c>
      <c r="F87" s="12">
        <v>6.0030559010399989</v>
      </c>
      <c r="G87" s="12">
        <v>6.0750925718524806</v>
      </c>
      <c r="H87" s="12">
        <v>6.1479936827147084</v>
      </c>
      <c r="I87" s="12">
        <v>6.2217696069072863</v>
      </c>
      <c r="J87" s="12">
        <v>6.2964308421901736</v>
      </c>
      <c r="K87" s="12">
        <v>6.3719880122964563</v>
      </c>
    </row>
    <row r="88" spans="2:11" ht="28.5" customHeight="1" thickBot="1" x14ac:dyDescent="0.25"/>
    <row r="89" spans="2:11" ht="28.5" customHeight="1" thickBot="1" x14ac:dyDescent="0.25">
      <c r="B89" s="37" t="s">
        <v>24</v>
      </c>
      <c r="C89" s="38"/>
      <c r="D89" s="38"/>
      <c r="E89" s="38"/>
      <c r="F89" s="38"/>
      <c r="G89" s="38"/>
      <c r="H89" s="38"/>
      <c r="I89" s="38"/>
      <c r="J89" s="38"/>
      <c r="K89" s="39"/>
    </row>
    <row r="90" spans="2:11" ht="28.5" customHeight="1" thickBot="1" x14ac:dyDescent="0.25">
      <c r="B90" s="40" t="s">
        <v>0</v>
      </c>
      <c r="C90" s="41"/>
      <c r="D90" s="44" t="s">
        <v>13</v>
      </c>
      <c r="E90" s="45"/>
      <c r="F90" s="30" t="s">
        <v>12</v>
      </c>
      <c r="G90" s="31"/>
      <c r="H90" s="31"/>
      <c r="I90" s="31"/>
      <c r="J90" s="31"/>
      <c r="K90" s="32"/>
    </row>
    <row r="91" spans="2:11" ht="28.5" customHeight="1" thickBot="1" x14ac:dyDescent="0.25">
      <c r="B91" s="42"/>
      <c r="C91" s="43"/>
      <c r="D91" s="46"/>
      <c r="E91" s="47"/>
      <c r="F91" s="9" t="s">
        <v>11</v>
      </c>
      <c r="G91" s="10">
        <v>2020</v>
      </c>
      <c r="H91" s="10">
        <v>2021</v>
      </c>
      <c r="I91" s="10">
        <v>2022</v>
      </c>
      <c r="J91" s="10">
        <v>2023</v>
      </c>
      <c r="K91" s="11">
        <v>2024</v>
      </c>
    </row>
    <row r="92" spans="2:11" ht="28.5" customHeight="1" thickBot="1" x14ac:dyDescent="0.25">
      <c r="B92" s="33" t="s">
        <v>1</v>
      </c>
      <c r="C92" s="35" t="s">
        <v>24</v>
      </c>
      <c r="D92" s="2" t="s">
        <v>3</v>
      </c>
      <c r="E92" s="3" t="s">
        <v>2</v>
      </c>
      <c r="F92" s="12">
        <v>14.403558655639998</v>
      </c>
      <c r="G92" s="12">
        <v>14.576401359507679</v>
      </c>
      <c r="H92" s="12">
        <v>14.751318175821769</v>
      </c>
      <c r="I92" s="12">
        <v>14.928333993931634</v>
      </c>
      <c r="J92" s="12">
        <v>15.107474001858813</v>
      </c>
      <c r="K92" s="12">
        <v>15.288763689881115</v>
      </c>
    </row>
    <row r="93" spans="2:11" ht="28.5" customHeight="1" thickBot="1" x14ac:dyDescent="0.25">
      <c r="B93" s="34"/>
      <c r="C93" s="36"/>
      <c r="D93" s="4" t="s">
        <v>8</v>
      </c>
      <c r="E93" s="5" t="s">
        <v>2</v>
      </c>
      <c r="F93" s="12">
        <v>14.403558655639998</v>
      </c>
      <c r="G93" s="12">
        <v>14.576401359507679</v>
      </c>
      <c r="H93" s="12">
        <v>14.751318175821769</v>
      </c>
      <c r="I93" s="12">
        <v>14.928333993931634</v>
      </c>
      <c r="J93" s="12">
        <v>15.107474001858813</v>
      </c>
      <c r="K93" s="12">
        <v>15.288763689881115</v>
      </c>
    </row>
    <row r="94" spans="2:11" ht="28.5" customHeight="1" thickBot="1" x14ac:dyDescent="0.25">
      <c r="B94" s="26" t="s">
        <v>24</v>
      </c>
      <c r="C94" s="27"/>
      <c r="D94" s="6" t="s">
        <v>3</v>
      </c>
      <c r="E94" s="15" t="s">
        <v>2</v>
      </c>
      <c r="F94" s="12">
        <v>14.403558655639998</v>
      </c>
      <c r="G94" s="12">
        <v>14.576401359507679</v>
      </c>
      <c r="H94" s="12">
        <v>14.751318175821769</v>
      </c>
      <c r="I94" s="12">
        <v>14.928333993931634</v>
      </c>
      <c r="J94" s="12">
        <v>15.107474001858813</v>
      </c>
      <c r="K94" s="12">
        <v>15.288763689881115</v>
      </c>
    </row>
    <row r="95" spans="2:11" ht="28.5" customHeight="1" x14ac:dyDescent="0.2">
      <c r="B95" s="28"/>
      <c r="C95" s="29"/>
      <c r="D95" s="7" t="s">
        <v>5</v>
      </c>
      <c r="E95" s="16" t="s">
        <v>2</v>
      </c>
      <c r="F95" s="12">
        <v>14.403558655639998</v>
      </c>
      <c r="G95" s="12">
        <v>14.576401359507679</v>
      </c>
      <c r="H95" s="12">
        <v>14.751318175821769</v>
      </c>
      <c r="I95" s="12">
        <v>14.928333993931634</v>
      </c>
      <c r="J95" s="12">
        <v>15.107474001858813</v>
      </c>
      <c r="K95" s="12">
        <v>15.288763689881115</v>
      </c>
    </row>
    <row r="96" spans="2:11" ht="28.5" customHeight="1" thickBot="1" x14ac:dyDescent="0.25"/>
    <row r="97" spans="2:11" ht="28.5" customHeight="1" thickBot="1" x14ac:dyDescent="0.25">
      <c r="B97" s="37" t="s">
        <v>25</v>
      </c>
      <c r="C97" s="38"/>
      <c r="D97" s="38"/>
      <c r="E97" s="38"/>
      <c r="F97" s="38"/>
      <c r="G97" s="38"/>
      <c r="H97" s="38"/>
      <c r="I97" s="38"/>
      <c r="J97" s="38"/>
      <c r="K97" s="39"/>
    </row>
    <row r="98" spans="2:11" ht="28.5" customHeight="1" thickBot="1" x14ac:dyDescent="0.25">
      <c r="B98" s="40" t="s">
        <v>0</v>
      </c>
      <c r="C98" s="41"/>
      <c r="D98" s="44" t="s">
        <v>13</v>
      </c>
      <c r="E98" s="45"/>
      <c r="F98" s="30" t="s">
        <v>12</v>
      </c>
      <c r="G98" s="31"/>
      <c r="H98" s="31"/>
      <c r="I98" s="31"/>
      <c r="J98" s="31"/>
      <c r="K98" s="32"/>
    </row>
    <row r="99" spans="2:11" ht="28.5" customHeight="1" thickBot="1" x14ac:dyDescent="0.25">
      <c r="B99" s="42"/>
      <c r="C99" s="43"/>
      <c r="D99" s="46"/>
      <c r="E99" s="47"/>
      <c r="F99" s="9" t="s">
        <v>11</v>
      </c>
      <c r="G99" s="10">
        <v>2020</v>
      </c>
      <c r="H99" s="10">
        <v>2021</v>
      </c>
      <c r="I99" s="10">
        <v>2022</v>
      </c>
      <c r="J99" s="10">
        <v>2023</v>
      </c>
      <c r="K99" s="11">
        <v>2024</v>
      </c>
    </row>
    <row r="100" spans="2:11" ht="28.5" customHeight="1" thickBot="1" x14ac:dyDescent="0.25">
      <c r="B100" s="33" t="s">
        <v>1</v>
      </c>
      <c r="C100" s="35" t="s">
        <v>25</v>
      </c>
      <c r="D100" s="2" t="s">
        <v>3</v>
      </c>
      <c r="E100" s="3" t="s">
        <v>2</v>
      </c>
      <c r="F100" s="12">
        <v>19.104064691359998</v>
      </c>
      <c r="G100" s="12">
        <v>19.333313467656321</v>
      </c>
      <c r="H100" s="12">
        <v>19.565313229268192</v>
      </c>
      <c r="I100" s="12">
        <v>19.800096988019412</v>
      </c>
      <c r="J100" s="12">
        <v>20.037698151875645</v>
      </c>
      <c r="K100" s="12">
        <v>20.278150529698152</v>
      </c>
    </row>
    <row r="101" spans="2:11" ht="28.5" customHeight="1" thickBot="1" x14ac:dyDescent="0.25">
      <c r="B101" s="34"/>
      <c r="C101" s="36"/>
      <c r="D101" s="4" t="s">
        <v>8</v>
      </c>
      <c r="E101" s="5" t="s">
        <v>2</v>
      </c>
      <c r="F101" s="12">
        <v>19.104064691359998</v>
      </c>
      <c r="G101" s="12">
        <v>19.333313467656321</v>
      </c>
      <c r="H101" s="12">
        <v>19.565313229268192</v>
      </c>
      <c r="I101" s="12">
        <v>19.800096988019412</v>
      </c>
      <c r="J101" s="12">
        <v>20.037698151875645</v>
      </c>
      <c r="K101" s="12">
        <v>20.278150529698152</v>
      </c>
    </row>
    <row r="102" spans="2:11" ht="28.5" customHeight="1" thickBot="1" x14ac:dyDescent="0.25">
      <c r="B102" s="26" t="s">
        <v>25</v>
      </c>
      <c r="C102" s="27"/>
      <c r="D102" s="6" t="s">
        <v>3</v>
      </c>
      <c r="E102" s="15" t="s">
        <v>2</v>
      </c>
      <c r="F102" s="25">
        <v>19.104064691359998</v>
      </c>
      <c r="G102" s="12">
        <v>19.333313467656321</v>
      </c>
      <c r="H102" s="12">
        <v>19.565313229268192</v>
      </c>
      <c r="I102" s="12">
        <v>19.800096988019412</v>
      </c>
      <c r="J102" s="12">
        <v>20.037698151875645</v>
      </c>
      <c r="K102" s="12">
        <v>20.278150529698152</v>
      </c>
    </row>
    <row r="103" spans="2:11" ht="28.5" customHeight="1" x14ac:dyDescent="0.2">
      <c r="B103" s="28"/>
      <c r="C103" s="29"/>
      <c r="D103" s="7" t="s">
        <v>5</v>
      </c>
      <c r="E103" s="16" t="s">
        <v>2</v>
      </c>
      <c r="F103" s="25">
        <v>19.104064691359998</v>
      </c>
      <c r="G103" s="12">
        <v>19.333313467656321</v>
      </c>
      <c r="H103" s="12">
        <v>19.565313229268192</v>
      </c>
      <c r="I103" s="12">
        <v>19.800096988019412</v>
      </c>
      <c r="J103" s="12">
        <v>20.037698151875645</v>
      </c>
      <c r="K103" s="12">
        <v>20.278150529698152</v>
      </c>
    </row>
    <row r="104" spans="2:11" ht="28.5" customHeight="1" thickBot="1" x14ac:dyDescent="0.25"/>
    <row r="105" spans="2:11" ht="28.5" customHeight="1" thickBot="1" x14ac:dyDescent="0.25">
      <c r="B105" s="37" t="s">
        <v>26</v>
      </c>
      <c r="C105" s="38"/>
      <c r="D105" s="38"/>
      <c r="E105" s="38"/>
      <c r="F105" s="38"/>
      <c r="G105" s="38"/>
      <c r="H105" s="38"/>
      <c r="I105" s="38"/>
      <c r="J105" s="38"/>
      <c r="K105" s="39"/>
    </row>
    <row r="106" spans="2:11" ht="28.5" customHeight="1" thickBot="1" x14ac:dyDescent="0.25">
      <c r="B106" s="40" t="s">
        <v>0</v>
      </c>
      <c r="C106" s="41"/>
      <c r="D106" s="44" t="s">
        <v>13</v>
      </c>
      <c r="E106" s="45"/>
      <c r="F106" s="30" t="s">
        <v>12</v>
      </c>
      <c r="G106" s="31"/>
      <c r="H106" s="31"/>
      <c r="I106" s="31"/>
      <c r="J106" s="31"/>
      <c r="K106" s="32"/>
    </row>
    <row r="107" spans="2:11" ht="28.5" customHeight="1" thickBot="1" x14ac:dyDescent="0.25">
      <c r="B107" s="42"/>
      <c r="C107" s="43"/>
      <c r="D107" s="46"/>
      <c r="E107" s="47"/>
      <c r="F107" s="9" t="s">
        <v>11</v>
      </c>
      <c r="G107" s="10">
        <v>2020</v>
      </c>
      <c r="H107" s="10">
        <v>2021</v>
      </c>
      <c r="I107" s="10">
        <v>2022</v>
      </c>
      <c r="J107" s="10">
        <v>2023</v>
      </c>
      <c r="K107" s="11">
        <v>2024</v>
      </c>
    </row>
    <row r="108" spans="2:11" ht="28.5" customHeight="1" thickBot="1" x14ac:dyDescent="0.25">
      <c r="B108" s="33" t="s">
        <v>1</v>
      </c>
      <c r="C108" s="35" t="s">
        <v>26</v>
      </c>
      <c r="D108" s="2" t="s">
        <v>3</v>
      </c>
      <c r="E108" s="3" t="s">
        <v>2</v>
      </c>
      <c r="F108" s="12">
        <v>49.202000000000005</v>
      </c>
      <c r="G108" s="12">
        <v>49.792423999999997</v>
      </c>
      <c r="H108" s="12">
        <v>50.389933087999992</v>
      </c>
      <c r="I108" s="12">
        <v>50.994612285056007</v>
      </c>
      <c r="J108" s="12">
        <v>51.606547632476676</v>
      </c>
      <c r="K108" s="12">
        <v>52.225826204066394</v>
      </c>
    </row>
    <row r="109" spans="2:11" ht="28.5" customHeight="1" thickBot="1" x14ac:dyDescent="0.25">
      <c r="B109" s="34"/>
      <c r="C109" s="36"/>
      <c r="D109" s="4" t="s">
        <v>8</v>
      </c>
      <c r="E109" s="5" t="s">
        <v>2</v>
      </c>
      <c r="F109" s="12">
        <v>49.202000000000005</v>
      </c>
      <c r="G109" s="12">
        <v>49.792423999999997</v>
      </c>
      <c r="H109" s="12">
        <v>50.389933087999992</v>
      </c>
      <c r="I109" s="12">
        <v>50.994612285056007</v>
      </c>
      <c r="J109" s="12">
        <v>51.606547632476676</v>
      </c>
      <c r="K109" s="12">
        <v>52.225826204066394</v>
      </c>
    </row>
    <row r="110" spans="2:11" ht="28.5" customHeight="1" thickBot="1" x14ac:dyDescent="0.25">
      <c r="B110" s="26" t="s">
        <v>26</v>
      </c>
      <c r="C110" s="27"/>
      <c r="D110" s="6" t="s">
        <v>3</v>
      </c>
      <c r="E110" s="15" t="s">
        <v>2</v>
      </c>
      <c r="F110" s="25">
        <v>49.202000000000005</v>
      </c>
      <c r="G110" s="12">
        <v>49.792423999999997</v>
      </c>
      <c r="H110" s="12">
        <v>50.389933087999992</v>
      </c>
      <c r="I110" s="12">
        <v>50.994612285056007</v>
      </c>
      <c r="J110" s="12">
        <v>51.606547632476676</v>
      </c>
      <c r="K110" s="12">
        <v>52.225826204066394</v>
      </c>
    </row>
    <row r="111" spans="2:11" ht="28.5" customHeight="1" x14ac:dyDescent="0.2">
      <c r="B111" s="28"/>
      <c r="C111" s="29"/>
      <c r="D111" s="7" t="s">
        <v>5</v>
      </c>
      <c r="E111" s="16" t="s">
        <v>2</v>
      </c>
      <c r="F111" s="25">
        <v>49.202000000000005</v>
      </c>
      <c r="G111" s="12">
        <v>49.792423999999997</v>
      </c>
      <c r="H111" s="12">
        <v>50.389933087999992</v>
      </c>
      <c r="I111" s="12">
        <v>50.994612285056007</v>
      </c>
      <c r="J111" s="12">
        <v>51.606547632476676</v>
      </c>
      <c r="K111" s="12">
        <v>52.225826204066394</v>
      </c>
    </row>
    <row r="112" spans="2:11" ht="28.5" customHeight="1" thickBot="1" x14ac:dyDescent="0.25"/>
    <row r="113" spans="2:11" ht="28.5" customHeight="1" thickBot="1" x14ac:dyDescent="0.25">
      <c r="B113" s="37" t="s">
        <v>37</v>
      </c>
      <c r="C113" s="38"/>
      <c r="D113" s="38"/>
      <c r="E113" s="38"/>
      <c r="F113" s="38"/>
      <c r="G113" s="38"/>
      <c r="H113" s="38"/>
      <c r="I113" s="38"/>
      <c r="J113" s="38"/>
      <c r="K113" s="39"/>
    </row>
    <row r="114" spans="2:11" ht="28.5" customHeight="1" thickBot="1" x14ac:dyDescent="0.25">
      <c r="B114" s="40" t="s">
        <v>0</v>
      </c>
      <c r="C114" s="41"/>
      <c r="D114" s="44" t="s">
        <v>13</v>
      </c>
      <c r="E114" s="45"/>
      <c r="F114" s="30" t="s">
        <v>12</v>
      </c>
      <c r="G114" s="31"/>
      <c r="H114" s="31"/>
      <c r="I114" s="31"/>
      <c r="J114" s="31"/>
      <c r="K114" s="32"/>
    </row>
    <row r="115" spans="2:11" ht="28.5" customHeight="1" thickBot="1" x14ac:dyDescent="0.25">
      <c r="B115" s="42"/>
      <c r="C115" s="43"/>
      <c r="D115" s="46"/>
      <c r="E115" s="47"/>
      <c r="F115" s="9" t="s">
        <v>11</v>
      </c>
      <c r="G115" s="10">
        <v>2020</v>
      </c>
      <c r="H115" s="10">
        <v>2021</v>
      </c>
      <c r="I115" s="10">
        <v>2022</v>
      </c>
      <c r="J115" s="10">
        <v>2023</v>
      </c>
      <c r="K115" s="11">
        <v>2024</v>
      </c>
    </row>
    <row r="116" spans="2:11" ht="28.5" customHeight="1" thickBot="1" x14ac:dyDescent="0.25">
      <c r="B116" s="33" t="s">
        <v>1</v>
      </c>
      <c r="C116" s="35" t="s">
        <v>27</v>
      </c>
      <c r="D116" s="2" t="s">
        <v>3</v>
      </c>
      <c r="E116" s="3" t="s">
        <v>2</v>
      </c>
      <c r="F116" s="12">
        <v>61.027999999999992</v>
      </c>
      <c r="G116" s="12">
        <v>61.760336000000002</v>
      </c>
      <c r="H116" s="12">
        <v>62.50146003199999</v>
      </c>
      <c r="I116" s="12">
        <v>63.251477552384003</v>
      </c>
      <c r="J116" s="12">
        <v>64.010495283012602</v>
      </c>
      <c r="K116" s="12">
        <v>64.77862122640876</v>
      </c>
    </row>
    <row r="117" spans="2:11" ht="28.5" customHeight="1" thickBot="1" x14ac:dyDescent="0.25">
      <c r="B117" s="34"/>
      <c r="C117" s="36"/>
      <c r="D117" s="4" t="s">
        <v>8</v>
      </c>
      <c r="E117" s="5" t="s">
        <v>2</v>
      </c>
      <c r="F117" s="12">
        <v>61.027999999999992</v>
      </c>
      <c r="G117" s="12">
        <v>61.760336000000002</v>
      </c>
      <c r="H117" s="12">
        <v>62.50146003199999</v>
      </c>
      <c r="I117" s="12">
        <v>63.251477552384003</v>
      </c>
      <c r="J117" s="12">
        <v>64.010495283012602</v>
      </c>
      <c r="K117" s="12">
        <v>64.77862122640876</v>
      </c>
    </row>
    <row r="118" spans="2:11" ht="28.5" customHeight="1" thickBot="1" x14ac:dyDescent="0.25">
      <c r="B118" s="26" t="s">
        <v>27</v>
      </c>
      <c r="C118" s="27"/>
      <c r="D118" s="6" t="s">
        <v>3</v>
      </c>
      <c r="E118" s="15" t="s">
        <v>2</v>
      </c>
      <c r="F118" s="25">
        <v>61.027999999999992</v>
      </c>
      <c r="G118" s="12">
        <v>61.760336000000002</v>
      </c>
      <c r="H118" s="12">
        <v>62.50146003199999</v>
      </c>
      <c r="I118" s="12">
        <v>63.251477552384003</v>
      </c>
      <c r="J118" s="12">
        <v>64.010495283012602</v>
      </c>
      <c r="K118" s="12">
        <v>64.77862122640876</v>
      </c>
    </row>
    <row r="119" spans="2:11" ht="28.5" customHeight="1" x14ac:dyDescent="0.2">
      <c r="B119" s="28"/>
      <c r="C119" s="29"/>
      <c r="D119" s="7" t="s">
        <v>5</v>
      </c>
      <c r="E119" s="16" t="s">
        <v>2</v>
      </c>
      <c r="F119" s="25">
        <v>61.027999999999992</v>
      </c>
      <c r="G119" s="12">
        <v>61.760336000000002</v>
      </c>
      <c r="H119" s="12">
        <v>62.50146003199999</v>
      </c>
      <c r="I119" s="12">
        <v>63.251477552384003</v>
      </c>
      <c r="J119" s="12">
        <v>64.010495283012602</v>
      </c>
      <c r="K119" s="12">
        <v>64.77862122640876</v>
      </c>
    </row>
    <row r="120" spans="2:11" ht="28.5" customHeight="1" thickBot="1" x14ac:dyDescent="0.25"/>
    <row r="121" spans="2:11" ht="28.5" customHeight="1" thickBot="1" x14ac:dyDescent="0.25">
      <c r="B121" s="37" t="s">
        <v>28</v>
      </c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28.5" customHeight="1" thickBot="1" x14ac:dyDescent="0.25">
      <c r="B122" s="40" t="s">
        <v>0</v>
      </c>
      <c r="C122" s="41"/>
      <c r="D122" s="44" t="s">
        <v>13</v>
      </c>
      <c r="E122" s="45"/>
      <c r="F122" s="30" t="s">
        <v>12</v>
      </c>
      <c r="G122" s="31"/>
      <c r="H122" s="31"/>
      <c r="I122" s="31"/>
      <c r="J122" s="31"/>
      <c r="K122" s="32"/>
    </row>
    <row r="123" spans="2:11" ht="28.5" customHeight="1" thickBot="1" x14ac:dyDescent="0.25">
      <c r="B123" s="42"/>
      <c r="C123" s="43"/>
      <c r="D123" s="46"/>
      <c r="E123" s="47"/>
      <c r="F123" s="9" t="s">
        <v>11</v>
      </c>
      <c r="G123" s="10">
        <v>2020</v>
      </c>
      <c r="H123" s="10">
        <v>2021</v>
      </c>
      <c r="I123" s="10">
        <v>2022</v>
      </c>
      <c r="J123" s="10">
        <v>2023</v>
      </c>
      <c r="K123" s="11">
        <v>2024</v>
      </c>
    </row>
    <row r="124" spans="2:11" ht="28.5" customHeight="1" thickBot="1" x14ac:dyDescent="0.25">
      <c r="B124" s="33" t="s">
        <v>1</v>
      </c>
      <c r="C124" s="35" t="s">
        <v>28</v>
      </c>
      <c r="D124" s="2" t="s">
        <v>3</v>
      </c>
      <c r="E124" s="3" t="s">
        <v>2</v>
      </c>
      <c r="F124" s="12">
        <v>63.035499999999992</v>
      </c>
      <c r="G124" s="12">
        <v>63.791925999999997</v>
      </c>
      <c r="H124" s="12">
        <v>64.557429111999994</v>
      </c>
      <c r="I124" s="12">
        <v>65.332118261343993</v>
      </c>
      <c r="J124" s="12">
        <v>66.116103680480123</v>
      </c>
      <c r="K124" s="12">
        <v>66.909496924645879</v>
      </c>
    </row>
    <row r="125" spans="2:11" ht="28.5" customHeight="1" thickBot="1" x14ac:dyDescent="0.25">
      <c r="B125" s="34"/>
      <c r="C125" s="36"/>
      <c r="D125" s="4" t="s">
        <v>8</v>
      </c>
      <c r="E125" s="5" t="s">
        <v>2</v>
      </c>
      <c r="F125" s="12">
        <v>63.035499999999992</v>
      </c>
      <c r="G125" s="12">
        <v>63.791925999999997</v>
      </c>
      <c r="H125" s="12">
        <v>64.557429111999994</v>
      </c>
      <c r="I125" s="12">
        <v>65.332118261343993</v>
      </c>
      <c r="J125" s="12">
        <v>66.116103680480123</v>
      </c>
      <c r="K125" s="12">
        <v>66.909496924645879</v>
      </c>
    </row>
    <row r="126" spans="2:11" ht="28.5" customHeight="1" thickBot="1" x14ac:dyDescent="0.25">
      <c r="B126" s="26" t="s">
        <v>28</v>
      </c>
      <c r="C126" s="27"/>
      <c r="D126" s="6" t="s">
        <v>3</v>
      </c>
      <c r="E126" s="15" t="s">
        <v>2</v>
      </c>
      <c r="F126" s="25">
        <v>63.035499999999992</v>
      </c>
      <c r="G126" s="12">
        <v>63.791925999999997</v>
      </c>
      <c r="H126" s="12">
        <v>64.557429111999994</v>
      </c>
      <c r="I126" s="12">
        <v>65.332118261343993</v>
      </c>
      <c r="J126" s="12">
        <v>66.116103680480123</v>
      </c>
      <c r="K126" s="12">
        <v>66.909496924645879</v>
      </c>
    </row>
    <row r="127" spans="2:11" ht="28.5" customHeight="1" x14ac:dyDescent="0.2">
      <c r="B127" s="28"/>
      <c r="C127" s="29"/>
      <c r="D127" s="7" t="s">
        <v>5</v>
      </c>
      <c r="E127" s="16" t="s">
        <v>2</v>
      </c>
      <c r="F127" s="25">
        <v>63.035499999999992</v>
      </c>
      <c r="G127" s="12">
        <v>63.791925999999997</v>
      </c>
      <c r="H127" s="12">
        <v>64.557429111999994</v>
      </c>
      <c r="I127" s="12">
        <v>65.332118261343993</v>
      </c>
      <c r="J127" s="12">
        <v>66.116103680480123</v>
      </c>
      <c r="K127" s="12">
        <v>66.909496924645879</v>
      </c>
    </row>
    <row r="128" spans="2:11" ht="28.5" customHeight="1" x14ac:dyDescent="0.2"/>
    <row r="129" spans="2:12" ht="28.5" customHeight="1" thickBot="1" x14ac:dyDescent="0.25"/>
    <row r="130" spans="2:12" ht="28.5" customHeight="1" thickBot="1" x14ac:dyDescent="0.25">
      <c r="B130" s="37" t="s">
        <v>29</v>
      </c>
      <c r="C130" s="38"/>
      <c r="D130" s="38"/>
      <c r="E130" s="38"/>
      <c r="F130" s="38"/>
      <c r="G130" s="38"/>
      <c r="H130" s="38"/>
      <c r="I130" s="38"/>
      <c r="J130" s="38"/>
      <c r="K130" s="39"/>
    </row>
    <row r="131" spans="2:12" ht="28.5" customHeight="1" thickBot="1" x14ac:dyDescent="0.25">
      <c r="B131" s="40" t="s">
        <v>0</v>
      </c>
      <c r="C131" s="41"/>
      <c r="D131" s="44" t="s">
        <v>13</v>
      </c>
      <c r="E131" s="45"/>
      <c r="F131" s="30" t="s">
        <v>12</v>
      </c>
      <c r="G131" s="31"/>
      <c r="H131" s="31"/>
      <c r="I131" s="31"/>
      <c r="J131" s="31"/>
      <c r="K131" s="32"/>
    </row>
    <row r="132" spans="2:12" ht="28.5" customHeight="1" thickBot="1" x14ac:dyDescent="0.25">
      <c r="B132" s="42"/>
      <c r="C132" s="43"/>
      <c r="D132" s="46"/>
      <c r="E132" s="47"/>
      <c r="F132" s="9" t="s">
        <v>11</v>
      </c>
      <c r="G132" s="10">
        <v>2020</v>
      </c>
      <c r="H132" s="10">
        <v>2021</v>
      </c>
      <c r="I132" s="10">
        <v>2022</v>
      </c>
      <c r="J132" s="10">
        <v>2023</v>
      </c>
      <c r="K132" s="11">
        <v>2024</v>
      </c>
    </row>
    <row r="133" spans="2:12" ht="28.5" customHeight="1" thickBot="1" x14ac:dyDescent="0.25">
      <c r="B133" s="33" t="s">
        <v>1</v>
      </c>
      <c r="C133" s="35" t="s">
        <v>29</v>
      </c>
      <c r="D133" s="2" t="s">
        <v>3</v>
      </c>
      <c r="E133" s="3" t="s">
        <v>2</v>
      </c>
      <c r="F133" s="25">
        <v>30.27675</v>
      </c>
      <c r="G133" s="25">
        <v>30.640071000000002</v>
      </c>
      <c r="H133" s="25">
        <v>31.007751852000002</v>
      </c>
      <c r="I133" s="25">
        <v>31.379844874223995</v>
      </c>
      <c r="J133" s="25">
        <v>31.756403012714685</v>
      </c>
      <c r="K133" s="25">
        <v>32.137479848867258</v>
      </c>
      <c r="L133" s="79"/>
    </row>
    <row r="134" spans="2:12" ht="28.5" customHeight="1" thickBot="1" x14ac:dyDescent="0.25">
      <c r="B134" s="34"/>
      <c r="C134" s="36"/>
      <c r="D134" s="4" t="s">
        <v>8</v>
      </c>
      <c r="E134" s="5" t="s">
        <v>2</v>
      </c>
      <c r="F134" s="25">
        <v>30.27675</v>
      </c>
      <c r="G134" s="25">
        <v>30.640071000000002</v>
      </c>
      <c r="H134" s="25">
        <v>31.007751852000002</v>
      </c>
      <c r="I134" s="25">
        <v>31.379844874223995</v>
      </c>
      <c r="J134" s="25">
        <v>31.756403012714685</v>
      </c>
      <c r="K134" s="25">
        <v>32.137479848867258</v>
      </c>
      <c r="L134" s="79"/>
    </row>
    <row r="135" spans="2:12" ht="28.5" customHeight="1" thickBot="1" x14ac:dyDescent="0.25">
      <c r="B135" s="26" t="s">
        <v>29</v>
      </c>
      <c r="C135" s="27"/>
      <c r="D135" s="6" t="s">
        <v>3</v>
      </c>
      <c r="E135" s="15" t="s">
        <v>2</v>
      </c>
      <c r="F135" s="25">
        <v>30.27675</v>
      </c>
      <c r="G135" s="25">
        <v>30.640071000000002</v>
      </c>
      <c r="H135" s="25">
        <v>31.007751852000002</v>
      </c>
      <c r="I135" s="25">
        <v>31.379844874223995</v>
      </c>
      <c r="J135" s="25">
        <v>31.756403012714685</v>
      </c>
      <c r="K135" s="25">
        <v>32.137479848867258</v>
      </c>
      <c r="L135" s="79"/>
    </row>
    <row r="136" spans="2:12" ht="28.5" customHeight="1" x14ac:dyDescent="0.2">
      <c r="B136" s="28"/>
      <c r="C136" s="29"/>
      <c r="D136" s="7" t="s">
        <v>5</v>
      </c>
      <c r="E136" s="16" t="s">
        <v>2</v>
      </c>
      <c r="F136" s="25">
        <v>30.27675</v>
      </c>
      <c r="G136" s="25">
        <v>30.640071000000002</v>
      </c>
      <c r="H136" s="25">
        <v>31.007751852000002</v>
      </c>
      <c r="I136" s="25">
        <v>31.379844874223995</v>
      </c>
      <c r="J136" s="25">
        <v>31.756403012714685</v>
      </c>
      <c r="K136" s="25">
        <v>32.137479848867258</v>
      </c>
      <c r="L136" s="79"/>
    </row>
    <row r="137" spans="2:12" ht="28.5" customHeight="1" thickBot="1" x14ac:dyDescent="0.25"/>
    <row r="138" spans="2:12" ht="28.5" customHeight="1" thickBot="1" x14ac:dyDescent="0.25">
      <c r="B138" s="37" t="s">
        <v>30</v>
      </c>
      <c r="C138" s="38"/>
      <c r="D138" s="38"/>
      <c r="E138" s="38"/>
      <c r="F138" s="38"/>
      <c r="G138" s="38"/>
      <c r="H138" s="38"/>
      <c r="I138" s="38"/>
      <c r="J138" s="38"/>
      <c r="K138" s="39"/>
    </row>
    <row r="139" spans="2:12" ht="28.5" customHeight="1" thickBot="1" x14ac:dyDescent="0.25">
      <c r="B139" s="40" t="s">
        <v>0</v>
      </c>
      <c r="C139" s="41"/>
      <c r="D139" s="44" t="s">
        <v>13</v>
      </c>
      <c r="E139" s="45"/>
      <c r="F139" s="30" t="s">
        <v>12</v>
      </c>
      <c r="G139" s="31"/>
      <c r="H139" s="31"/>
      <c r="I139" s="31"/>
      <c r="J139" s="31"/>
      <c r="K139" s="32"/>
    </row>
    <row r="140" spans="2:12" ht="28.5" customHeight="1" thickBot="1" x14ac:dyDescent="0.25">
      <c r="B140" s="42"/>
      <c r="C140" s="43"/>
      <c r="D140" s="46"/>
      <c r="E140" s="47"/>
      <c r="F140" s="9" t="s">
        <v>11</v>
      </c>
      <c r="G140" s="10">
        <v>2020</v>
      </c>
      <c r="H140" s="10">
        <v>2021</v>
      </c>
      <c r="I140" s="10">
        <v>2022</v>
      </c>
      <c r="J140" s="10">
        <v>2023</v>
      </c>
      <c r="K140" s="11">
        <v>2024</v>
      </c>
    </row>
    <row r="141" spans="2:12" ht="28.5" customHeight="1" thickBot="1" x14ac:dyDescent="0.25">
      <c r="B141" s="33" t="s">
        <v>1</v>
      </c>
      <c r="C141" s="35" t="s">
        <v>30</v>
      </c>
      <c r="D141" s="2" t="s">
        <v>3</v>
      </c>
      <c r="E141" s="3" t="s">
        <v>2</v>
      </c>
      <c r="F141" s="25">
        <v>138.35827239999998</v>
      </c>
      <c r="G141" s="25">
        <v>140.01857166880001</v>
      </c>
      <c r="H141" s="25">
        <v>141.69879452882557</v>
      </c>
      <c r="I141" s="25">
        <v>143.39918006317149</v>
      </c>
      <c r="J141" s="25">
        <v>145.11997022392956</v>
      </c>
      <c r="K141" s="25">
        <v>146.86140986661673</v>
      </c>
    </row>
    <row r="142" spans="2:12" ht="28.5" customHeight="1" thickBot="1" x14ac:dyDescent="0.25">
      <c r="B142" s="34"/>
      <c r="C142" s="36"/>
      <c r="D142" s="4" t="s">
        <v>8</v>
      </c>
      <c r="E142" s="5" t="s">
        <v>2</v>
      </c>
      <c r="F142" s="25">
        <v>138.35827239999998</v>
      </c>
      <c r="G142" s="25">
        <v>140.01857166880001</v>
      </c>
      <c r="H142" s="25">
        <v>141.69879452882557</v>
      </c>
      <c r="I142" s="25">
        <v>143.39918006317149</v>
      </c>
      <c r="J142" s="25">
        <v>145.11997022392956</v>
      </c>
      <c r="K142" s="25">
        <v>146.86140986661673</v>
      </c>
    </row>
    <row r="143" spans="2:12" ht="28.5" customHeight="1" thickBot="1" x14ac:dyDescent="0.25">
      <c r="B143" s="26" t="s">
        <v>30</v>
      </c>
      <c r="C143" s="27"/>
      <c r="D143" s="6" t="s">
        <v>3</v>
      </c>
      <c r="E143" s="15" t="s">
        <v>2</v>
      </c>
      <c r="F143" s="80">
        <v>138.35827239999998</v>
      </c>
      <c r="G143" s="12">
        <v>140.01857166880001</v>
      </c>
      <c r="H143" s="12">
        <v>141.69879452882557</v>
      </c>
      <c r="I143" s="12">
        <v>143.39918006317149</v>
      </c>
      <c r="J143" s="12">
        <v>145.11997022392956</v>
      </c>
      <c r="K143" s="12">
        <v>146.86140986661673</v>
      </c>
    </row>
    <row r="144" spans="2:12" ht="28.5" customHeight="1" x14ac:dyDescent="0.2">
      <c r="B144" s="28"/>
      <c r="C144" s="29"/>
      <c r="D144" s="7" t="s">
        <v>5</v>
      </c>
      <c r="E144" s="16" t="s">
        <v>2</v>
      </c>
      <c r="F144" s="80">
        <v>138.35827239999998</v>
      </c>
      <c r="G144" s="12">
        <v>140.01857166880001</v>
      </c>
      <c r="H144" s="12">
        <v>141.69879452882557</v>
      </c>
      <c r="I144" s="12">
        <v>143.39918006317149</v>
      </c>
      <c r="J144" s="12">
        <v>145.11997022392956</v>
      </c>
      <c r="K144" s="12">
        <v>146.86140986661673</v>
      </c>
    </row>
    <row r="145" spans="2:11" ht="28.5" customHeight="1" thickBot="1" x14ac:dyDescent="0.25">
      <c r="B145" s="21"/>
      <c r="C145" s="21"/>
      <c r="D145" s="22"/>
      <c r="E145" s="23"/>
      <c r="F145" s="19"/>
      <c r="G145" s="19"/>
      <c r="H145" s="19"/>
      <c r="I145" s="19"/>
      <c r="J145" s="19"/>
      <c r="K145" s="19"/>
    </row>
    <row r="146" spans="2:11" ht="28.5" customHeight="1" thickBot="1" x14ac:dyDescent="0.25">
      <c r="B146" s="37" t="s">
        <v>38</v>
      </c>
      <c r="C146" s="38"/>
      <c r="D146" s="38"/>
      <c r="E146" s="38"/>
      <c r="F146" s="38"/>
      <c r="G146" s="38"/>
      <c r="H146" s="38"/>
      <c r="I146" s="38"/>
      <c r="J146" s="38"/>
      <c r="K146" s="39"/>
    </row>
    <row r="147" spans="2:11" ht="28.5" customHeight="1" thickBot="1" x14ac:dyDescent="0.25">
      <c r="B147" s="40" t="s">
        <v>0</v>
      </c>
      <c r="C147" s="41"/>
      <c r="D147" s="44" t="s">
        <v>13</v>
      </c>
      <c r="E147" s="45"/>
      <c r="F147" s="30" t="s">
        <v>12</v>
      </c>
      <c r="G147" s="31"/>
      <c r="H147" s="31"/>
      <c r="I147" s="31"/>
      <c r="J147" s="31"/>
      <c r="K147" s="32"/>
    </row>
    <row r="148" spans="2:11" ht="28.5" customHeight="1" thickBot="1" x14ac:dyDescent="0.25">
      <c r="B148" s="42"/>
      <c r="C148" s="43"/>
      <c r="D148" s="46"/>
      <c r="E148" s="47"/>
      <c r="F148" s="9" t="s">
        <v>11</v>
      </c>
      <c r="G148" s="10">
        <v>2020</v>
      </c>
      <c r="H148" s="10">
        <v>2021</v>
      </c>
      <c r="I148" s="10">
        <v>2022</v>
      </c>
      <c r="J148" s="10">
        <v>2023</v>
      </c>
      <c r="K148" s="11">
        <v>2024</v>
      </c>
    </row>
    <row r="149" spans="2:11" ht="28.5" customHeight="1" thickBot="1" x14ac:dyDescent="0.25">
      <c r="B149" s="33" t="s">
        <v>1</v>
      </c>
      <c r="C149" s="35" t="s">
        <v>30</v>
      </c>
      <c r="D149" s="2" t="s">
        <v>3</v>
      </c>
      <c r="E149" s="3" t="s">
        <v>2</v>
      </c>
      <c r="F149" s="12">
        <v>11.388</v>
      </c>
      <c r="G149" s="12">
        <v>11.524656</v>
      </c>
      <c r="H149" s="12">
        <v>11.662951871999997</v>
      </c>
      <c r="I149" s="12">
        <v>11.802907294463997</v>
      </c>
      <c r="J149" s="12">
        <v>11.944542181997567</v>
      </c>
      <c r="K149" s="12">
        <v>12.087876688181538</v>
      </c>
    </row>
    <row r="150" spans="2:11" ht="28.5" customHeight="1" thickBot="1" x14ac:dyDescent="0.25">
      <c r="B150" s="34"/>
      <c r="C150" s="36"/>
      <c r="D150" s="4" t="s">
        <v>8</v>
      </c>
      <c r="E150" s="5" t="s">
        <v>2</v>
      </c>
      <c r="F150" s="12">
        <v>11.388</v>
      </c>
      <c r="G150" s="12">
        <v>11.524656</v>
      </c>
      <c r="H150" s="12">
        <v>11.662951871999997</v>
      </c>
      <c r="I150" s="12">
        <v>11.802907294463997</v>
      </c>
      <c r="J150" s="12">
        <v>11.944542181997567</v>
      </c>
      <c r="K150" s="12">
        <v>12.087876688181538</v>
      </c>
    </row>
    <row r="151" spans="2:11" ht="28.5" customHeight="1" thickBot="1" x14ac:dyDescent="0.25">
      <c r="B151" s="26" t="s">
        <v>30</v>
      </c>
      <c r="C151" s="27"/>
      <c r="D151" s="6" t="s">
        <v>3</v>
      </c>
      <c r="E151" s="15" t="s">
        <v>2</v>
      </c>
      <c r="F151" s="25">
        <v>11.388</v>
      </c>
      <c r="G151" s="12">
        <v>11.524656</v>
      </c>
      <c r="H151" s="12">
        <v>11.662951871999997</v>
      </c>
      <c r="I151" s="12">
        <v>11.802907294463997</v>
      </c>
      <c r="J151" s="12">
        <v>11.944542181997567</v>
      </c>
      <c r="K151" s="12">
        <v>12.087876688181538</v>
      </c>
    </row>
    <row r="152" spans="2:11" ht="28.5" customHeight="1" x14ac:dyDescent="0.2">
      <c r="B152" s="28"/>
      <c r="C152" s="29"/>
      <c r="D152" s="7" t="s">
        <v>5</v>
      </c>
      <c r="E152" s="16" t="s">
        <v>2</v>
      </c>
      <c r="F152" s="25">
        <v>11.388</v>
      </c>
      <c r="G152" s="12">
        <v>11.524656</v>
      </c>
      <c r="H152" s="12">
        <v>11.662951871999997</v>
      </c>
      <c r="I152" s="12">
        <v>11.802907294463997</v>
      </c>
      <c r="J152" s="12">
        <v>11.944542181997567</v>
      </c>
      <c r="K152" s="12">
        <v>12.087876688181538</v>
      </c>
    </row>
    <row r="153" spans="2:11" s="20" customFormat="1" ht="28.5" customHeight="1" thickBot="1" x14ac:dyDescent="0.25">
      <c r="B153" s="21"/>
      <c r="C153" s="21"/>
      <c r="D153" s="22"/>
      <c r="E153" s="23"/>
      <c r="F153" s="24"/>
      <c r="G153" s="24"/>
      <c r="H153" s="24"/>
      <c r="I153" s="24"/>
      <c r="J153" s="24"/>
      <c r="K153" s="24"/>
    </row>
    <row r="154" spans="2:11" s="20" customFormat="1" ht="28.5" customHeight="1" thickBot="1" x14ac:dyDescent="0.25">
      <c r="B154" s="37" t="s">
        <v>39</v>
      </c>
      <c r="C154" s="38"/>
      <c r="D154" s="38"/>
      <c r="E154" s="38"/>
      <c r="F154" s="38"/>
      <c r="G154" s="38"/>
      <c r="H154" s="38"/>
      <c r="I154" s="38"/>
      <c r="J154" s="38"/>
      <c r="K154" s="39"/>
    </row>
    <row r="155" spans="2:11" s="20" customFormat="1" ht="28.5" customHeight="1" thickBot="1" x14ac:dyDescent="0.25">
      <c r="B155" s="40" t="s">
        <v>0</v>
      </c>
      <c r="C155" s="41"/>
      <c r="D155" s="44" t="s">
        <v>13</v>
      </c>
      <c r="E155" s="45"/>
      <c r="F155" s="30" t="s">
        <v>12</v>
      </c>
      <c r="G155" s="31"/>
      <c r="H155" s="31"/>
      <c r="I155" s="31"/>
      <c r="J155" s="31"/>
      <c r="K155" s="32"/>
    </row>
    <row r="156" spans="2:11" s="20" customFormat="1" ht="28.5" customHeight="1" thickBot="1" x14ac:dyDescent="0.25">
      <c r="B156" s="42"/>
      <c r="C156" s="43"/>
      <c r="D156" s="46"/>
      <c r="E156" s="47"/>
      <c r="F156" s="9" t="s">
        <v>11</v>
      </c>
      <c r="G156" s="10">
        <v>2020</v>
      </c>
      <c r="H156" s="10">
        <v>2021</v>
      </c>
      <c r="I156" s="10">
        <v>2022</v>
      </c>
      <c r="J156" s="10">
        <v>2023</v>
      </c>
      <c r="K156" s="11">
        <v>2024</v>
      </c>
    </row>
    <row r="157" spans="2:11" s="20" customFormat="1" ht="28.5" customHeight="1" thickBot="1" x14ac:dyDescent="0.25">
      <c r="B157" s="33" t="s">
        <v>1</v>
      </c>
      <c r="C157" s="35" t="s">
        <v>30</v>
      </c>
      <c r="D157" s="2" t="s">
        <v>3</v>
      </c>
      <c r="E157" s="3" t="s">
        <v>2</v>
      </c>
      <c r="F157" s="12">
        <v>20.60425</v>
      </c>
      <c r="G157" s="12">
        <v>20.851500999999999</v>
      </c>
      <c r="H157" s="12">
        <v>21.101719011999997</v>
      </c>
      <c r="I157" s="12">
        <v>21.354939640144003</v>
      </c>
      <c r="J157" s="12">
        <v>21.611198915825728</v>
      </c>
      <c r="K157" s="12">
        <v>21.870533302815637</v>
      </c>
    </row>
    <row r="158" spans="2:11" s="20" customFormat="1" ht="28.5" customHeight="1" thickBot="1" x14ac:dyDescent="0.25">
      <c r="B158" s="34"/>
      <c r="C158" s="36"/>
      <c r="D158" s="4" t="s">
        <v>8</v>
      </c>
      <c r="E158" s="5" t="s">
        <v>2</v>
      </c>
      <c r="F158" s="12">
        <v>20.60425</v>
      </c>
      <c r="G158" s="12">
        <v>20.851500999999999</v>
      </c>
      <c r="H158" s="12">
        <v>21.101719011999997</v>
      </c>
      <c r="I158" s="12">
        <v>21.354939640144003</v>
      </c>
      <c r="J158" s="12">
        <v>21.611198915825728</v>
      </c>
      <c r="K158" s="12">
        <v>21.870533302815637</v>
      </c>
    </row>
    <row r="159" spans="2:11" s="20" customFormat="1" ht="28.5" customHeight="1" thickBot="1" x14ac:dyDescent="0.25">
      <c r="B159" s="26" t="s">
        <v>30</v>
      </c>
      <c r="C159" s="27"/>
      <c r="D159" s="6" t="s">
        <v>3</v>
      </c>
      <c r="E159" s="15" t="s">
        <v>2</v>
      </c>
      <c r="F159" s="25">
        <v>20.60425</v>
      </c>
      <c r="G159" s="12">
        <v>20.851500999999999</v>
      </c>
      <c r="H159" s="12">
        <v>21.101719011999997</v>
      </c>
      <c r="I159" s="12">
        <v>21.354939640144003</v>
      </c>
      <c r="J159" s="12">
        <v>21.611198915825728</v>
      </c>
      <c r="K159" s="12">
        <v>21.870533302815637</v>
      </c>
    </row>
    <row r="160" spans="2:11" s="20" customFormat="1" ht="28.5" customHeight="1" x14ac:dyDescent="0.2">
      <c r="B160" s="28"/>
      <c r="C160" s="29"/>
      <c r="D160" s="7" t="s">
        <v>5</v>
      </c>
      <c r="E160" s="16" t="s">
        <v>2</v>
      </c>
      <c r="F160" s="25">
        <v>20.60425</v>
      </c>
      <c r="G160" s="12">
        <v>20.851500999999999</v>
      </c>
      <c r="H160" s="12">
        <v>21.101719011999997</v>
      </c>
      <c r="I160" s="12">
        <v>21.354939640144003</v>
      </c>
      <c r="J160" s="12">
        <v>21.611198915825728</v>
      </c>
      <c r="K160" s="12">
        <v>21.870533302815637</v>
      </c>
    </row>
    <row r="161" spans="2:11" s="20" customFormat="1" ht="28.5" customHeight="1" thickBot="1" x14ac:dyDescent="0.25">
      <c r="B161" s="21"/>
      <c r="C161" s="21"/>
      <c r="D161" s="22"/>
      <c r="E161" s="23"/>
      <c r="F161" s="24"/>
      <c r="G161" s="24"/>
      <c r="H161" s="24"/>
      <c r="I161" s="24"/>
      <c r="J161" s="24"/>
      <c r="K161" s="24"/>
    </row>
    <row r="162" spans="2:11" s="20" customFormat="1" ht="28.5" customHeight="1" thickBot="1" x14ac:dyDescent="0.25">
      <c r="B162" s="37" t="s">
        <v>40</v>
      </c>
      <c r="C162" s="38"/>
      <c r="D162" s="38"/>
      <c r="E162" s="38"/>
      <c r="F162" s="38"/>
      <c r="G162" s="38"/>
      <c r="H162" s="38"/>
      <c r="I162" s="38"/>
      <c r="J162" s="38"/>
      <c r="K162" s="39"/>
    </row>
    <row r="163" spans="2:11" s="20" customFormat="1" ht="28.5" customHeight="1" thickBot="1" x14ac:dyDescent="0.25">
      <c r="B163" s="40" t="s">
        <v>0</v>
      </c>
      <c r="C163" s="41"/>
      <c r="D163" s="44" t="s">
        <v>13</v>
      </c>
      <c r="E163" s="45"/>
      <c r="F163" s="30" t="s">
        <v>12</v>
      </c>
      <c r="G163" s="31"/>
      <c r="H163" s="31"/>
      <c r="I163" s="31"/>
      <c r="J163" s="31"/>
      <c r="K163" s="32"/>
    </row>
    <row r="164" spans="2:11" s="20" customFormat="1" ht="28.5" customHeight="1" thickBot="1" x14ac:dyDescent="0.25">
      <c r="B164" s="42"/>
      <c r="C164" s="43"/>
      <c r="D164" s="46"/>
      <c r="E164" s="47"/>
      <c r="F164" s="9" t="s">
        <v>11</v>
      </c>
      <c r="G164" s="10">
        <v>2020</v>
      </c>
      <c r="H164" s="10">
        <v>2021</v>
      </c>
      <c r="I164" s="10">
        <v>2022</v>
      </c>
      <c r="J164" s="10">
        <v>2023</v>
      </c>
      <c r="K164" s="11">
        <v>2024</v>
      </c>
    </row>
    <row r="165" spans="2:11" s="20" customFormat="1" ht="28.5" customHeight="1" thickBot="1" x14ac:dyDescent="0.25">
      <c r="B165" s="33" t="s">
        <v>1</v>
      </c>
      <c r="C165" s="35" t="s">
        <v>30</v>
      </c>
      <c r="D165" s="2" t="s">
        <v>3</v>
      </c>
      <c r="E165" s="3" t="s">
        <v>2</v>
      </c>
      <c r="F165" s="25">
        <v>3.5587499999999999</v>
      </c>
      <c r="G165" s="25">
        <v>3.6014550000000005</v>
      </c>
      <c r="H165" s="25">
        <v>3.6446724600000002</v>
      </c>
      <c r="I165" s="25">
        <v>3.6884085295200002</v>
      </c>
      <c r="J165" s="25">
        <v>3.7326694318742395</v>
      </c>
      <c r="K165" s="25">
        <v>3.7774614650567306</v>
      </c>
    </row>
    <row r="166" spans="2:11" s="20" customFormat="1" ht="28.5" customHeight="1" thickBot="1" x14ac:dyDescent="0.25">
      <c r="B166" s="34"/>
      <c r="C166" s="36"/>
      <c r="D166" s="4" t="s">
        <v>8</v>
      </c>
      <c r="E166" s="5" t="s">
        <v>2</v>
      </c>
      <c r="F166" s="25">
        <v>3.5587499999999999</v>
      </c>
      <c r="G166" s="25">
        <v>3.6014550000000005</v>
      </c>
      <c r="H166" s="25">
        <v>3.6446724600000002</v>
      </c>
      <c r="I166" s="25">
        <v>3.6884085295200002</v>
      </c>
      <c r="J166" s="25">
        <v>3.7326694318742395</v>
      </c>
      <c r="K166" s="25">
        <v>3.7774614650567306</v>
      </c>
    </row>
    <row r="167" spans="2:11" s="20" customFormat="1" ht="28.5" customHeight="1" thickBot="1" x14ac:dyDescent="0.25">
      <c r="B167" s="26" t="s">
        <v>30</v>
      </c>
      <c r="C167" s="27"/>
      <c r="D167" s="6" t="s">
        <v>3</v>
      </c>
      <c r="E167" s="15" t="s">
        <v>2</v>
      </c>
      <c r="F167" s="25">
        <v>3.5587499999999999</v>
      </c>
      <c r="G167" s="25">
        <v>3.6014550000000005</v>
      </c>
      <c r="H167" s="25">
        <v>3.6446724600000002</v>
      </c>
      <c r="I167" s="25">
        <v>3.6884085295200002</v>
      </c>
      <c r="J167" s="25">
        <v>3.7326694318742395</v>
      </c>
      <c r="K167" s="25">
        <v>3.7774614650567306</v>
      </c>
    </row>
    <row r="168" spans="2:11" s="20" customFormat="1" ht="28.5" customHeight="1" x14ac:dyDescent="0.2">
      <c r="B168" s="28"/>
      <c r="C168" s="29"/>
      <c r="D168" s="7" t="s">
        <v>5</v>
      </c>
      <c r="E168" s="16" t="s">
        <v>2</v>
      </c>
      <c r="F168" s="25">
        <v>3.5587499999999999</v>
      </c>
      <c r="G168" s="25">
        <v>3.6014550000000005</v>
      </c>
      <c r="H168" s="25">
        <v>3.6446724600000002</v>
      </c>
      <c r="I168" s="25">
        <v>3.6884085295200002</v>
      </c>
      <c r="J168" s="25">
        <v>3.7326694318742395</v>
      </c>
      <c r="K168" s="25">
        <v>3.7774614650567306</v>
      </c>
    </row>
    <row r="169" spans="2:11" s="20" customFormat="1" ht="28.5" customHeight="1" thickBot="1" x14ac:dyDescent="0.25">
      <c r="B169" s="21"/>
      <c r="C169" s="21"/>
      <c r="D169" s="22"/>
      <c r="E169" s="23"/>
      <c r="F169" s="24"/>
      <c r="G169" s="19"/>
      <c r="H169" s="19"/>
      <c r="I169" s="19"/>
      <c r="J169" s="19"/>
      <c r="K169" s="19"/>
    </row>
    <row r="170" spans="2:11" s="20" customFormat="1" ht="28.5" customHeight="1" thickBot="1" x14ac:dyDescent="0.25">
      <c r="B170" s="37" t="s">
        <v>41</v>
      </c>
      <c r="C170" s="38"/>
      <c r="D170" s="38"/>
      <c r="E170" s="38"/>
      <c r="F170" s="38"/>
      <c r="G170" s="38"/>
      <c r="H170" s="38"/>
      <c r="I170" s="38"/>
      <c r="J170" s="38"/>
      <c r="K170" s="39"/>
    </row>
    <row r="171" spans="2:11" s="20" customFormat="1" ht="28.5" customHeight="1" thickBot="1" x14ac:dyDescent="0.25">
      <c r="B171" s="40" t="s">
        <v>0</v>
      </c>
      <c r="C171" s="41"/>
      <c r="D171" s="44" t="s">
        <v>13</v>
      </c>
      <c r="E171" s="45"/>
      <c r="F171" s="30" t="s">
        <v>12</v>
      </c>
      <c r="G171" s="31"/>
      <c r="H171" s="31"/>
      <c r="I171" s="31"/>
      <c r="J171" s="31"/>
      <c r="K171" s="32"/>
    </row>
    <row r="172" spans="2:11" s="20" customFormat="1" ht="28.5" customHeight="1" thickBot="1" x14ac:dyDescent="0.25">
      <c r="B172" s="42"/>
      <c r="C172" s="43"/>
      <c r="D172" s="46"/>
      <c r="E172" s="47"/>
      <c r="F172" s="9" t="s">
        <v>11</v>
      </c>
      <c r="G172" s="10">
        <v>2020</v>
      </c>
      <c r="H172" s="10">
        <v>2021</v>
      </c>
      <c r="I172" s="10">
        <v>2022</v>
      </c>
      <c r="J172" s="10">
        <v>2023</v>
      </c>
      <c r="K172" s="11">
        <v>2024</v>
      </c>
    </row>
    <row r="173" spans="2:11" s="20" customFormat="1" ht="28.5" customHeight="1" thickBot="1" x14ac:dyDescent="0.25">
      <c r="B173" s="33" t="s">
        <v>1</v>
      </c>
      <c r="C173" s="35" t="s">
        <v>30</v>
      </c>
      <c r="D173" s="2" t="s">
        <v>3</v>
      </c>
      <c r="E173" s="3" t="s">
        <v>2</v>
      </c>
      <c r="F173" s="25">
        <v>5.1100000000000003</v>
      </c>
      <c r="G173" s="25">
        <v>5.1713199999999997</v>
      </c>
      <c r="H173" s="25">
        <v>5.2333758399999999</v>
      </c>
      <c r="I173" s="25">
        <v>5.2961763500800005</v>
      </c>
      <c r="J173" s="25">
        <v>5.3597304662809595</v>
      </c>
      <c r="K173" s="25">
        <v>5.4240472318763313</v>
      </c>
    </row>
    <row r="174" spans="2:11" s="20" customFormat="1" ht="28.5" customHeight="1" thickBot="1" x14ac:dyDescent="0.25">
      <c r="B174" s="34"/>
      <c r="C174" s="36"/>
      <c r="D174" s="4" t="s">
        <v>8</v>
      </c>
      <c r="E174" s="5" t="s">
        <v>2</v>
      </c>
      <c r="F174" s="25">
        <v>5.1100000000000003</v>
      </c>
      <c r="G174" s="25">
        <v>5.1713199999999997</v>
      </c>
      <c r="H174" s="25">
        <v>5.2333758399999999</v>
      </c>
      <c r="I174" s="25">
        <v>5.2961763500800005</v>
      </c>
      <c r="J174" s="25">
        <v>5.3597304662809595</v>
      </c>
      <c r="K174" s="25">
        <v>5.4240472318763313</v>
      </c>
    </row>
    <row r="175" spans="2:11" s="20" customFormat="1" ht="28.5" customHeight="1" thickBot="1" x14ac:dyDescent="0.25">
      <c r="B175" s="26" t="s">
        <v>30</v>
      </c>
      <c r="C175" s="27"/>
      <c r="D175" s="6" t="s">
        <v>3</v>
      </c>
      <c r="E175" s="15" t="s">
        <v>2</v>
      </c>
      <c r="F175" s="25">
        <v>5.1100000000000003</v>
      </c>
      <c r="G175" s="25">
        <v>5.1713199999999997</v>
      </c>
      <c r="H175" s="25">
        <v>5.2333758399999999</v>
      </c>
      <c r="I175" s="25">
        <v>5.2961763500800005</v>
      </c>
      <c r="J175" s="25">
        <v>5.3597304662809595</v>
      </c>
      <c r="K175" s="25">
        <v>5.4240472318763313</v>
      </c>
    </row>
    <row r="176" spans="2:11" s="20" customFormat="1" ht="28.5" customHeight="1" x14ac:dyDescent="0.2">
      <c r="B176" s="28"/>
      <c r="C176" s="29"/>
      <c r="D176" s="7" t="s">
        <v>5</v>
      </c>
      <c r="E176" s="16" t="s">
        <v>2</v>
      </c>
      <c r="F176" s="25">
        <v>5.1100000000000003</v>
      </c>
      <c r="G176" s="25">
        <v>5.1713199999999997</v>
      </c>
      <c r="H176" s="25">
        <v>5.2333758399999999</v>
      </c>
      <c r="I176" s="25">
        <v>5.2961763500800005</v>
      </c>
      <c r="J176" s="25">
        <v>5.3597304662809595</v>
      </c>
      <c r="K176" s="25">
        <v>5.4240472318763313</v>
      </c>
    </row>
    <row r="177" spans="2:11" s="20" customFormat="1" ht="28.5" customHeight="1" thickBot="1" x14ac:dyDescent="0.25">
      <c r="B177" s="21"/>
      <c r="C177" s="21"/>
      <c r="D177" s="22"/>
      <c r="E177" s="23"/>
      <c r="F177" s="24"/>
      <c r="G177" s="19"/>
      <c r="H177" s="19"/>
      <c r="I177" s="19"/>
      <c r="J177" s="19"/>
      <c r="K177" s="19"/>
    </row>
    <row r="178" spans="2:11" s="20" customFormat="1" ht="28.5" customHeight="1" thickBot="1" x14ac:dyDescent="0.25">
      <c r="B178" s="37" t="s">
        <v>42</v>
      </c>
      <c r="C178" s="38"/>
      <c r="D178" s="38"/>
      <c r="E178" s="38"/>
      <c r="F178" s="38"/>
      <c r="G178" s="38"/>
      <c r="H178" s="38"/>
      <c r="I178" s="38"/>
      <c r="J178" s="38"/>
      <c r="K178" s="39"/>
    </row>
    <row r="179" spans="2:11" s="20" customFormat="1" ht="28.5" customHeight="1" thickBot="1" x14ac:dyDescent="0.25">
      <c r="B179" s="40" t="s">
        <v>0</v>
      </c>
      <c r="C179" s="41"/>
      <c r="D179" s="44" t="s">
        <v>13</v>
      </c>
      <c r="E179" s="45"/>
      <c r="F179" s="30" t="s">
        <v>12</v>
      </c>
      <c r="G179" s="31"/>
      <c r="H179" s="31"/>
      <c r="I179" s="31"/>
      <c r="J179" s="31"/>
      <c r="K179" s="32"/>
    </row>
    <row r="180" spans="2:11" s="20" customFormat="1" ht="28.5" customHeight="1" thickBot="1" x14ac:dyDescent="0.25">
      <c r="B180" s="42"/>
      <c r="C180" s="43"/>
      <c r="D180" s="46"/>
      <c r="E180" s="47"/>
      <c r="F180" s="9" t="s">
        <v>11</v>
      </c>
      <c r="G180" s="10">
        <v>2020</v>
      </c>
      <c r="H180" s="10">
        <v>2021</v>
      </c>
      <c r="I180" s="10">
        <v>2022</v>
      </c>
      <c r="J180" s="10">
        <v>2023</v>
      </c>
      <c r="K180" s="11">
        <v>2024</v>
      </c>
    </row>
    <row r="181" spans="2:11" s="20" customFormat="1" ht="28.5" customHeight="1" thickBot="1" x14ac:dyDescent="0.25">
      <c r="B181" s="33" t="s">
        <v>1</v>
      </c>
      <c r="C181" s="35" t="s">
        <v>30</v>
      </c>
      <c r="D181" s="2" t="s">
        <v>3</v>
      </c>
      <c r="E181" s="3" t="s">
        <v>2</v>
      </c>
      <c r="F181" s="25">
        <v>11.205500000000001</v>
      </c>
      <c r="G181" s="25">
        <v>11.339966</v>
      </c>
      <c r="H181" s="25">
        <v>11.476045591999998</v>
      </c>
      <c r="I181" s="25">
        <v>11.613758139104</v>
      </c>
      <c r="J181" s="25">
        <v>11.753123236773249</v>
      </c>
      <c r="K181" s="25">
        <v>11.894160715614527</v>
      </c>
    </row>
    <row r="182" spans="2:11" s="20" customFormat="1" ht="28.5" customHeight="1" thickBot="1" x14ac:dyDescent="0.25">
      <c r="B182" s="34"/>
      <c r="C182" s="36"/>
      <c r="D182" s="4" t="s">
        <v>8</v>
      </c>
      <c r="E182" s="5" t="s">
        <v>2</v>
      </c>
      <c r="F182" s="25">
        <v>11.205500000000001</v>
      </c>
      <c r="G182" s="25">
        <v>11.339966</v>
      </c>
      <c r="H182" s="25">
        <v>11.476045591999998</v>
      </c>
      <c r="I182" s="25">
        <v>11.613758139104</v>
      </c>
      <c r="J182" s="25">
        <v>11.753123236773249</v>
      </c>
      <c r="K182" s="25">
        <v>11.894160715614527</v>
      </c>
    </row>
    <row r="183" spans="2:11" s="20" customFormat="1" ht="28.5" customHeight="1" thickBot="1" x14ac:dyDescent="0.25">
      <c r="B183" s="26" t="s">
        <v>30</v>
      </c>
      <c r="C183" s="27"/>
      <c r="D183" s="6" t="s">
        <v>3</v>
      </c>
      <c r="E183" s="15" t="s">
        <v>2</v>
      </c>
      <c r="F183" s="25">
        <v>11.205500000000001</v>
      </c>
      <c r="G183" s="25">
        <v>11.339966</v>
      </c>
      <c r="H183" s="25">
        <v>11.476045591999998</v>
      </c>
      <c r="I183" s="25">
        <v>11.613758139104</v>
      </c>
      <c r="J183" s="25">
        <v>11.753123236773249</v>
      </c>
      <c r="K183" s="25">
        <v>11.894160715614527</v>
      </c>
    </row>
    <row r="184" spans="2:11" s="20" customFormat="1" ht="28.5" customHeight="1" x14ac:dyDescent="0.2">
      <c r="B184" s="28"/>
      <c r="C184" s="29"/>
      <c r="D184" s="7" t="s">
        <v>5</v>
      </c>
      <c r="E184" s="16" t="s">
        <v>2</v>
      </c>
      <c r="F184" s="25">
        <v>11.205500000000001</v>
      </c>
      <c r="G184" s="25">
        <v>11.339966</v>
      </c>
      <c r="H184" s="25">
        <v>11.476045591999998</v>
      </c>
      <c r="I184" s="25">
        <v>11.613758139104</v>
      </c>
      <c r="J184" s="25">
        <v>11.753123236773249</v>
      </c>
      <c r="K184" s="25">
        <v>11.894160715614527</v>
      </c>
    </row>
    <row r="185" spans="2:11" s="20" customFormat="1" ht="28.5" customHeight="1" thickBot="1" x14ac:dyDescent="0.25">
      <c r="B185" s="21"/>
      <c r="C185" s="21"/>
      <c r="D185" s="22"/>
      <c r="E185" s="23"/>
      <c r="F185" s="19"/>
      <c r="G185" s="19"/>
      <c r="H185" s="19"/>
      <c r="I185" s="19"/>
      <c r="J185" s="19"/>
      <c r="K185" s="19"/>
    </row>
    <row r="186" spans="2:11" s="20" customFormat="1" ht="28.5" customHeight="1" thickBot="1" x14ac:dyDescent="0.25">
      <c r="B186" s="37" t="s">
        <v>43</v>
      </c>
      <c r="C186" s="38"/>
      <c r="D186" s="38"/>
      <c r="E186" s="38"/>
      <c r="F186" s="38"/>
      <c r="G186" s="38"/>
      <c r="H186" s="38"/>
      <c r="I186" s="38"/>
      <c r="J186" s="38"/>
      <c r="K186" s="39"/>
    </row>
    <row r="187" spans="2:11" s="20" customFormat="1" ht="28.5" customHeight="1" thickBot="1" x14ac:dyDescent="0.25">
      <c r="B187" s="40" t="s">
        <v>0</v>
      </c>
      <c r="C187" s="41"/>
      <c r="D187" s="44" t="s">
        <v>13</v>
      </c>
      <c r="E187" s="45"/>
      <c r="F187" s="30" t="s">
        <v>12</v>
      </c>
      <c r="G187" s="31"/>
      <c r="H187" s="31"/>
      <c r="I187" s="31"/>
      <c r="J187" s="31"/>
      <c r="K187" s="32"/>
    </row>
    <row r="188" spans="2:11" s="20" customFormat="1" ht="28.5" customHeight="1" thickBot="1" x14ac:dyDescent="0.25">
      <c r="B188" s="42"/>
      <c r="C188" s="43"/>
      <c r="D188" s="46"/>
      <c r="E188" s="47"/>
      <c r="F188" s="9" t="s">
        <v>11</v>
      </c>
      <c r="G188" s="10">
        <v>2020</v>
      </c>
      <c r="H188" s="10">
        <v>2021</v>
      </c>
      <c r="I188" s="10">
        <v>2022</v>
      </c>
      <c r="J188" s="10">
        <v>2023</v>
      </c>
      <c r="K188" s="11">
        <v>2024</v>
      </c>
    </row>
    <row r="189" spans="2:11" s="20" customFormat="1" ht="28.5" customHeight="1" thickBot="1" x14ac:dyDescent="0.25">
      <c r="B189" s="33" t="s">
        <v>1</v>
      </c>
      <c r="C189" s="35" t="s">
        <v>30</v>
      </c>
      <c r="D189" s="2" t="s">
        <v>3</v>
      </c>
      <c r="E189" s="3" t="s">
        <v>2</v>
      </c>
      <c r="F189" s="12">
        <v>29.550399999999996</v>
      </c>
      <c r="G189" s="12">
        <v>29.905004800000004</v>
      </c>
      <c r="H189" s="12">
        <v>30.263864857599998</v>
      </c>
      <c r="I189" s="12">
        <v>30.627031235891202</v>
      </c>
      <c r="J189" s="12">
        <v>30.994555610721889</v>
      </c>
      <c r="K189" s="12">
        <v>31.366490278050559</v>
      </c>
    </row>
    <row r="190" spans="2:11" s="20" customFormat="1" ht="28.5" customHeight="1" thickBot="1" x14ac:dyDescent="0.25">
      <c r="B190" s="34"/>
      <c r="C190" s="36"/>
      <c r="D190" s="4" t="s">
        <v>8</v>
      </c>
      <c r="E190" s="5" t="s">
        <v>2</v>
      </c>
      <c r="F190" s="12">
        <v>29.550399999999996</v>
      </c>
      <c r="G190" s="12">
        <v>29.905004800000004</v>
      </c>
      <c r="H190" s="12">
        <v>30.263864857599998</v>
      </c>
      <c r="I190" s="12">
        <v>30.627031235891202</v>
      </c>
      <c r="J190" s="12">
        <v>30.994555610721889</v>
      </c>
      <c r="K190" s="12">
        <v>31.366490278050559</v>
      </c>
    </row>
    <row r="191" spans="2:11" s="20" customFormat="1" ht="28.5" customHeight="1" thickBot="1" x14ac:dyDescent="0.25">
      <c r="B191" s="26" t="s">
        <v>30</v>
      </c>
      <c r="C191" s="27"/>
      <c r="D191" s="6" t="s">
        <v>3</v>
      </c>
      <c r="E191" s="15" t="s">
        <v>2</v>
      </c>
      <c r="F191" s="12">
        <v>29.550399999999996</v>
      </c>
      <c r="G191" s="12">
        <v>29.905004800000004</v>
      </c>
      <c r="H191" s="12">
        <v>30.263864857599998</v>
      </c>
      <c r="I191" s="12">
        <v>30.627031235891202</v>
      </c>
      <c r="J191" s="12">
        <v>30.994555610721889</v>
      </c>
      <c r="K191" s="12">
        <v>31.366490278050559</v>
      </c>
    </row>
    <row r="192" spans="2:11" s="20" customFormat="1" ht="28.5" customHeight="1" x14ac:dyDescent="0.2">
      <c r="B192" s="28"/>
      <c r="C192" s="29"/>
      <c r="D192" s="7" t="s">
        <v>5</v>
      </c>
      <c r="E192" s="16" t="s">
        <v>2</v>
      </c>
      <c r="F192" s="12">
        <v>29.550399999999996</v>
      </c>
      <c r="G192" s="12">
        <v>29.905004800000004</v>
      </c>
      <c r="H192" s="12">
        <v>30.263864857599998</v>
      </c>
      <c r="I192" s="12">
        <v>30.627031235891202</v>
      </c>
      <c r="J192" s="12">
        <v>30.994555610721889</v>
      </c>
      <c r="K192" s="12">
        <v>31.366490278050559</v>
      </c>
    </row>
    <row r="193" spans="2:11" s="20" customFormat="1" ht="28.5" customHeight="1" thickBot="1" x14ac:dyDescent="0.25">
      <c r="B193" s="21"/>
      <c r="C193" s="21"/>
      <c r="D193" s="22"/>
      <c r="E193" s="23"/>
      <c r="F193" s="19"/>
      <c r="G193" s="19"/>
      <c r="H193" s="19"/>
      <c r="I193" s="19"/>
      <c r="J193" s="19"/>
      <c r="K193" s="19"/>
    </row>
    <row r="194" spans="2:11" s="20" customFormat="1" ht="28.5" customHeight="1" thickBot="1" x14ac:dyDescent="0.25">
      <c r="B194" s="37" t="s">
        <v>44</v>
      </c>
      <c r="C194" s="38"/>
      <c r="D194" s="38"/>
      <c r="E194" s="38"/>
      <c r="F194" s="38"/>
      <c r="G194" s="38"/>
      <c r="H194" s="38"/>
      <c r="I194" s="38"/>
      <c r="J194" s="38"/>
      <c r="K194" s="39"/>
    </row>
    <row r="195" spans="2:11" s="20" customFormat="1" ht="28.5" customHeight="1" thickBot="1" x14ac:dyDescent="0.25">
      <c r="B195" s="40" t="s">
        <v>0</v>
      </c>
      <c r="C195" s="41"/>
      <c r="D195" s="44" t="s">
        <v>13</v>
      </c>
      <c r="E195" s="45"/>
      <c r="F195" s="30" t="s">
        <v>12</v>
      </c>
      <c r="G195" s="31"/>
      <c r="H195" s="31"/>
      <c r="I195" s="31"/>
      <c r="J195" s="31"/>
      <c r="K195" s="32"/>
    </row>
    <row r="196" spans="2:11" s="20" customFormat="1" ht="28.5" customHeight="1" thickBot="1" x14ac:dyDescent="0.25">
      <c r="B196" s="42"/>
      <c r="C196" s="43"/>
      <c r="D196" s="46"/>
      <c r="E196" s="47"/>
      <c r="F196" s="9" t="s">
        <v>11</v>
      </c>
      <c r="G196" s="10">
        <v>2020</v>
      </c>
      <c r="H196" s="10">
        <v>2021</v>
      </c>
      <c r="I196" s="10">
        <v>2022</v>
      </c>
      <c r="J196" s="10">
        <v>2023</v>
      </c>
      <c r="K196" s="11">
        <v>2024</v>
      </c>
    </row>
    <row r="197" spans="2:11" s="20" customFormat="1" ht="28.5" customHeight="1" thickBot="1" x14ac:dyDescent="0.25">
      <c r="B197" s="33" t="s">
        <v>1</v>
      </c>
      <c r="C197" s="35" t="s">
        <v>30</v>
      </c>
      <c r="D197" s="2" t="s">
        <v>3</v>
      </c>
      <c r="E197" s="3" t="s">
        <v>2</v>
      </c>
      <c r="F197" s="12">
        <v>3.3579999999999997</v>
      </c>
      <c r="G197" s="12">
        <v>3.3982959999999998</v>
      </c>
      <c r="H197" s="12">
        <v>3.4390755519999998</v>
      </c>
      <c r="I197" s="12">
        <v>3.4803444586239998</v>
      </c>
      <c r="J197" s="12">
        <v>3.5221085921274882</v>
      </c>
      <c r="K197" s="12">
        <v>3.5643738952330173</v>
      </c>
    </row>
    <row r="198" spans="2:11" s="20" customFormat="1" ht="28.5" customHeight="1" thickBot="1" x14ac:dyDescent="0.25">
      <c r="B198" s="34"/>
      <c r="C198" s="36"/>
      <c r="D198" s="4" t="s">
        <v>8</v>
      </c>
      <c r="E198" s="5" t="s">
        <v>2</v>
      </c>
      <c r="F198" s="12">
        <v>3.3579999999999997</v>
      </c>
      <c r="G198" s="12">
        <v>3.3982959999999998</v>
      </c>
      <c r="H198" s="12">
        <v>3.4390755519999998</v>
      </c>
      <c r="I198" s="12">
        <v>3.4803444586239998</v>
      </c>
      <c r="J198" s="12">
        <v>3.5221085921274882</v>
      </c>
      <c r="K198" s="12">
        <v>3.5643738952330173</v>
      </c>
    </row>
    <row r="199" spans="2:11" s="20" customFormat="1" ht="28.5" customHeight="1" thickBot="1" x14ac:dyDescent="0.25">
      <c r="B199" s="26" t="s">
        <v>30</v>
      </c>
      <c r="C199" s="27"/>
      <c r="D199" s="6" t="s">
        <v>3</v>
      </c>
      <c r="E199" s="15" t="s">
        <v>2</v>
      </c>
      <c r="F199" s="12">
        <v>3.3579999999999997</v>
      </c>
      <c r="G199" s="12">
        <v>3.3982959999999998</v>
      </c>
      <c r="H199" s="12">
        <v>3.4390755519999998</v>
      </c>
      <c r="I199" s="12">
        <v>3.4803444586239998</v>
      </c>
      <c r="J199" s="12">
        <v>3.5221085921274882</v>
      </c>
      <c r="K199" s="12">
        <v>3.5643738952330173</v>
      </c>
    </row>
    <row r="200" spans="2:11" s="20" customFormat="1" ht="28.5" customHeight="1" x14ac:dyDescent="0.2">
      <c r="B200" s="28"/>
      <c r="C200" s="29"/>
      <c r="D200" s="7" t="s">
        <v>5</v>
      </c>
      <c r="E200" s="16" t="s">
        <v>2</v>
      </c>
      <c r="F200" s="12">
        <v>3.3579999999999997</v>
      </c>
      <c r="G200" s="12">
        <v>3.3982959999999998</v>
      </c>
      <c r="H200" s="12">
        <v>3.4390755519999998</v>
      </c>
      <c r="I200" s="12">
        <v>3.4803444586239998</v>
      </c>
      <c r="J200" s="12">
        <v>3.5221085921274882</v>
      </c>
      <c r="K200" s="12">
        <v>3.5643738952330173</v>
      </c>
    </row>
    <row r="201" spans="2:11" ht="13.5" thickBot="1" x14ac:dyDescent="0.25"/>
    <row r="202" spans="2:11" ht="13.5" thickBot="1" x14ac:dyDescent="0.25">
      <c r="B202" s="48" t="s">
        <v>46</v>
      </c>
      <c r="C202" s="49"/>
      <c r="D202" s="49"/>
      <c r="E202" s="49"/>
      <c r="F202" s="49"/>
      <c r="G202" s="49"/>
      <c r="H202" s="49"/>
      <c r="I202" s="49"/>
      <c r="J202" s="49"/>
      <c r="K202" s="50"/>
    </row>
    <row r="203" spans="2:11" ht="13.5" thickBot="1" x14ac:dyDescent="0.25">
      <c r="B203" s="40" t="s">
        <v>0</v>
      </c>
      <c r="C203" s="41"/>
      <c r="D203" s="44" t="s">
        <v>13</v>
      </c>
      <c r="E203" s="45"/>
      <c r="F203" s="30" t="s">
        <v>12</v>
      </c>
      <c r="G203" s="31"/>
      <c r="H203" s="31"/>
      <c r="I203" s="31"/>
      <c r="J203" s="31"/>
      <c r="K203" s="32"/>
    </row>
    <row r="204" spans="2:11" ht="13.5" customHeight="1" thickBot="1" x14ac:dyDescent="0.25">
      <c r="B204" s="42"/>
      <c r="C204" s="43"/>
      <c r="D204" s="46"/>
      <c r="E204" s="47"/>
      <c r="F204" s="9" t="s">
        <v>11</v>
      </c>
      <c r="G204" s="10">
        <v>2020</v>
      </c>
      <c r="H204" s="10">
        <v>2021</v>
      </c>
      <c r="I204" s="10">
        <v>2022</v>
      </c>
      <c r="J204" s="10">
        <v>2023</v>
      </c>
      <c r="K204" s="11">
        <v>2024</v>
      </c>
    </row>
    <row r="205" spans="2:11" ht="30" customHeight="1" thickBot="1" x14ac:dyDescent="0.25">
      <c r="B205" s="33"/>
      <c r="C205" s="35" t="s">
        <v>46</v>
      </c>
      <c r="D205" s="2" t="s">
        <v>3</v>
      </c>
      <c r="E205" s="3" t="s">
        <v>2</v>
      </c>
      <c r="F205" s="25">
        <f>F199+F191+F183+F175+F167+F159+F151+F143+F135+F126+F118+F102+F94+F86+F78+F70+F62+F54+F46+F38+F29+F20</f>
        <v>7943.0491480999881</v>
      </c>
      <c r="G205" s="25">
        <f t="shared" ref="G205:K206" si="6">G199+G191+G183+G175+G167+G159+G151+G143+G135+G126+G118+G102+G94+G86+G78+G70+G62+G54+G46+G38+G29+G20</f>
        <v>8038.3657378771886</v>
      </c>
      <c r="H205" s="25">
        <f t="shared" si="6"/>
        <v>8134.8261267317148</v>
      </c>
      <c r="I205" s="25">
        <f t="shared" si="6"/>
        <v>8232.4440402524961</v>
      </c>
      <c r="J205" s="25">
        <f t="shared" si="6"/>
        <v>8331.2333687355258</v>
      </c>
      <c r="K205" s="25">
        <f t="shared" si="6"/>
        <v>8431.2081691603526</v>
      </c>
    </row>
    <row r="206" spans="2:11" ht="27" customHeight="1" thickBot="1" x14ac:dyDescent="0.25">
      <c r="B206" s="34"/>
      <c r="C206" s="36"/>
      <c r="D206" s="4" t="s">
        <v>8</v>
      </c>
      <c r="E206" s="5" t="s">
        <v>2</v>
      </c>
      <c r="F206" s="25">
        <f>F200+F192+F184+F176+F168+F160+F152+F144+F136+F127+F119+F103+F95+F87+F79+F71+F63+F55+F47+F39+F30+F21</f>
        <v>5852.1842016570408</v>
      </c>
      <c r="G206" s="25">
        <f t="shared" si="6"/>
        <v>5922.4104120769261</v>
      </c>
      <c r="H206" s="25">
        <f t="shared" si="6"/>
        <v>5993.4793370218486</v>
      </c>
      <c r="I206" s="25">
        <f t="shared" si="6"/>
        <v>6065.401089066112</v>
      </c>
      <c r="J206" s="25">
        <f t="shared" si="6"/>
        <v>6138.1859021349037</v>
      </c>
      <c r="K206" s="25">
        <f t="shared" si="6"/>
        <v>6211.8441329605239</v>
      </c>
    </row>
    <row r="207" spans="2:11" ht="13.5" thickBot="1" x14ac:dyDescent="0.25">
      <c r="B207" s="26" t="s">
        <v>46</v>
      </c>
      <c r="C207" s="27"/>
      <c r="D207" s="6" t="s">
        <v>3</v>
      </c>
      <c r="E207" s="15" t="s">
        <v>2</v>
      </c>
      <c r="F207" s="25">
        <f>+F205</f>
        <v>7943.0491480999881</v>
      </c>
      <c r="G207" s="25">
        <f t="shared" ref="G207:K208" si="7">+G205</f>
        <v>8038.3657378771886</v>
      </c>
      <c r="H207" s="25">
        <f t="shared" si="7"/>
        <v>8134.8261267317148</v>
      </c>
      <c r="I207" s="25">
        <f t="shared" si="7"/>
        <v>8232.4440402524961</v>
      </c>
      <c r="J207" s="25">
        <f t="shared" si="7"/>
        <v>8331.2333687355258</v>
      </c>
      <c r="K207" s="25">
        <f t="shared" si="7"/>
        <v>8431.2081691603526</v>
      </c>
    </row>
    <row r="208" spans="2:11" ht="25.5" customHeight="1" x14ac:dyDescent="0.2">
      <c r="B208" s="28"/>
      <c r="C208" s="29"/>
      <c r="D208" s="7" t="s">
        <v>5</v>
      </c>
      <c r="E208" s="16" t="s">
        <v>2</v>
      </c>
      <c r="F208" s="25">
        <f>+F206</f>
        <v>5852.1842016570408</v>
      </c>
      <c r="G208" s="25">
        <f t="shared" si="7"/>
        <v>5922.4104120769261</v>
      </c>
      <c r="H208" s="25">
        <f t="shared" si="7"/>
        <v>5993.4793370218486</v>
      </c>
      <c r="I208" s="25">
        <f t="shared" si="7"/>
        <v>6065.401089066112</v>
      </c>
      <c r="J208" s="25">
        <f t="shared" si="7"/>
        <v>6138.1859021349037</v>
      </c>
      <c r="K208" s="25">
        <f t="shared" si="7"/>
        <v>6211.8441329605239</v>
      </c>
    </row>
  </sheetData>
  <mergeCells count="180">
    <mergeCell ref="B10:B11"/>
    <mergeCell ref="C8:C9"/>
    <mergeCell ref="B8:B9"/>
    <mergeCell ref="B1:C4"/>
    <mergeCell ref="D1:K4"/>
    <mergeCell ref="C10:C11"/>
    <mergeCell ref="B12:B13"/>
    <mergeCell ref="C12:C13"/>
    <mergeCell ref="B14:B15"/>
    <mergeCell ref="C14:C15"/>
    <mergeCell ref="B5:K5"/>
    <mergeCell ref="B6:C7"/>
    <mergeCell ref="F6:K6"/>
    <mergeCell ref="D6:E7"/>
    <mergeCell ref="D50:E51"/>
    <mergeCell ref="F50:K50"/>
    <mergeCell ref="B27:B28"/>
    <mergeCell ref="C27:C28"/>
    <mergeCell ref="B24:K24"/>
    <mergeCell ref="B25:C26"/>
    <mergeCell ref="D25:E26"/>
    <mergeCell ref="F25:K25"/>
    <mergeCell ref="B16:B17"/>
    <mergeCell ref="C16:C17"/>
    <mergeCell ref="B18:B19"/>
    <mergeCell ref="C18:C19"/>
    <mergeCell ref="B20:C21"/>
    <mergeCell ref="B52:B53"/>
    <mergeCell ref="C52:C53"/>
    <mergeCell ref="B54:C55"/>
    <mergeCell ref="B57:K57"/>
    <mergeCell ref="B58:C59"/>
    <mergeCell ref="D58:E59"/>
    <mergeCell ref="F58:K58"/>
    <mergeCell ref="B29:C30"/>
    <mergeCell ref="B33:K33"/>
    <mergeCell ref="B34:C35"/>
    <mergeCell ref="D34:E35"/>
    <mergeCell ref="F34:K34"/>
    <mergeCell ref="B36:B37"/>
    <mergeCell ref="C36:C37"/>
    <mergeCell ref="B38:C39"/>
    <mergeCell ref="B41:K41"/>
    <mergeCell ref="B42:C43"/>
    <mergeCell ref="D42:E43"/>
    <mergeCell ref="F42:K42"/>
    <mergeCell ref="B44:B45"/>
    <mergeCell ref="C44:C45"/>
    <mergeCell ref="B46:C47"/>
    <mergeCell ref="B49:K49"/>
    <mergeCell ref="B50:C51"/>
    <mergeCell ref="B68:B69"/>
    <mergeCell ref="C68:C69"/>
    <mergeCell ref="B70:C71"/>
    <mergeCell ref="B73:K73"/>
    <mergeCell ref="B74:C75"/>
    <mergeCell ref="D74:E75"/>
    <mergeCell ref="F74:K74"/>
    <mergeCell ref="B60:B61"/>
    <mergeCell ref="C60:C61"/>
    <mergeCell ref="B62:C63"/>
    <mergeCell ref="B65:K65"/>
    <mergeCell ref="B66:C67"/>
    <mergeCell ref="D66:E67"/>
    <mergeCell ref="F66:K66"/>
    <mergeCell ref="B84:B85"/>
    <mergeCell ref="C84:C85"/>
    <mergeCell ref="B86:C87"/>
    <mergeCell ref="B89:K89"/>
    <mergeCell ref="B90:C91"/>
    <mergeCell ref="D90:E91"/>
    <mergeCell ref="F90:K90"/>
    <mergeCell ref="B76:B77"/>
    <mergeCell ref="C76:C77"/>
    <mergeCell ref="B78:C79"/>
    <mergeCell ref="B81:K81"/>
    <mergeCell ref="B82:C83"/>
    <mergeCell ref="D82:E83"/>
    <mergeCell ref="F82:K82"/>
    <mergeCell ref="B100:B101"/>
    <mergeCell ref="C100:C101"/>
    <mergeCell ref="B102:C103"/>
    <mergeCell ref="B105:K105"/>
    <mergeCell ref="B106:C107"/>
    <mergeCell ref="D106:E107"/>
    <mergeCell ref="F106:K106"/>
    <mergeCell ref="B92:B93"/>
    <mergeCell ref="C92:C93"/>
    <mergeCell ref="B94:C95"/>
    <mergeCell ref="B97:K97"/>
    <mergeCell ref="B98:C99"/>
    <mergeCell ref="D98:E99"/>
    <mergeCell ref="F98:K98"/>
    <mergeCell ref="B116:B117"/>
    <mergeCell ref="C116:C117"/>
    <mergeCell ref="B118:C119"/>
    <mergeCell ref="B121:K121"/>
    <mergeCell ref="B122:C123"/>
    <mergeCell ref="D122:E123"/>
    <mergeCell ref="F122:K122"/>
    <mergeCell ref="B108:B109"/>
    <mergeCell ref="C108:C109"/>
    <mergeCell ref="B110:C111"/>
    <mergeCell ref="B113:K113"/>
    <mergeCell ref="B114:C115"/>
    <mergeCell ref="D114:E115"/>
    <mergeCell ref="F114:K114"/>
    <mergeCell ref="B133:B134"/>
    <mergeCell ref="C133:C134"/>
    <mergeCell ref="B135:C136"/>
    <mergeCell ref="B138:K138"/>
    <mergeCell ref="B139:C140"/>
    <mergeCell ref="D139:E140"/>
    <mergeCell ref="F139:K139"/>
    <mergeCell ref="B124:B125"/>
    <mergeCell ref="C124:C125"/>
    <mergeCell ref="B126:C127"/>
    <mergeCell ref="B130:K130"/>
    <mergeCell ref="B131:C132"/>
    <mergeCell ref="D131:E132"/>
    <mergeCell ref="F131:K131"/>
    <mergeCell ref="B202:K202"/>
    <mergeCell ref="B203:C204"/>
    <mergeCell ref="D203:E204"/>
    <mergeCell ref="F203:K203"/>
    <mergeCell ref="B205:B206"/>
    <mergeCell ref="C205:C206"/>
    <mergeCell ref="B141:B142"/>
    <mergeCell ref="C141:C142"/>
    <mergeCell ref="B143:C144"/>
    <mergeCell ref="D171:E172"/>
    <mergeCell ref="F171:K171"/>
    <mergeCell ref="B173:B174"/>
    <mergeCell ref="C173:C174"/>
    <mergeCell ref="B175:C176"/>
    <mergeCell ref="B178:K178"/>
    <mergeCell ref="B179:C180"/>
    <mergeCell ref="D179:E180"/>
    <mergeCell ref="B191:C192"/>
    <mergeCell ref="B194:K194"/>
    <mergeCell ref="B195:C196"/>
    <mergeCell ref="D195:E196"/>
    <mergeCell ref="F195:K195"/>
    <mergeCell ref="B197:B198"/>
    <mergeCell ref="C197:C198"/>
    <mergeCell ref="B207:C208"/>
    <mergeCell ref="B146:K146"/>
    <mergeCell ref="B147:C148"/>
    <mergeCell ref="D147:E148"/>
    <mergeCell ref="F147:K147"/>
    <mergeCell ref="B149:B150"/>
    <mergeCell ref="C149:C150"/>
    <mergeCell ref="B151:C152"/>
    <mergeCell ref="B154:K154"/>
    <mergeCell ref="B155:C156"/>
    <mergeCell ref="D155:E156"/>
    <mergeCell ref="F155:K155"/>
    <mergeCell ref="B157:B158"/>
    <mergeCell ref="C157:C158"/>
    <mergeCell ref="B159:C160"/>
    <mergeCell ref="B162:K162"/>
    <mergeCell ref="B163:C164"/>
    <mergeCell ref="D163:E164"/>
    <mergeCell ref="F163:K163"/>
    <mergeCell ref="B165:B166"/>
    <mergeCell ref="C165:C166"/>
    <mergeCell ref="B167:C168"/>
    <mergeCell ref="B170:K170"/>
    <mergeCell ref="B171:C172"/>
    <mergeCell ref="B199:C200"/>
    <mergeCell ref="F179:K179"/>
    <mergeCell ref="B181:B182"/>
    <mergeCell ref="C181:C182"/>
    <mergeCell ref="B183:C184"/>
    <mergeCell ref="B186:K186"/>
    <mergeCell ref="B187:C188"/>
    <mergeCell ref="D187:E188"/>
    <mergeCell ref="F187:K187"/>
    <mergeCell ref="B189:B190"/>
    <mergeCell ref="C189:C190"/>
  </mergeCells>
  <phoneticPr fontId="9" type="noConversion"/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</dc:creator>
  <cp:lastModifiedBy>Toño Alvarez</cp:lastModifiedBy>
  <dcterms:created xsi:type="dcterms:W3CDTF">2020-08-13T13:36:13Z</dcterms:created>
  <dcterms:modified xsi:type="dcterms:W3CDTF">2020-08-23T21:43:52Z</dcterms:modified>
</cp:coreProperties>
</file>