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as1\Desktop\TASA RETR\contrato 2\contrato 2020\CUENTA 7\SECTOR DOMESTICOS FINAL\"/>
    </mc:Choice>
  </mc:AlternateContent>
  <bookViews>
    <workbookView xWindow="0" yWindow="0" windowWidth="20490" windowHeight="73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7" i="1" l="1"/>
  <c r="M16" i="1" l="1"/>
  <c r="L16" i="1"/>
  <c r="K16" i="1"/>
  <c r="J16" i="1"/>
  <c r="I16" i="1"/>
  <c r="H16" i="1"/>
  <c r="H201" i="1" s="1"/>
  <c r="M17" i="1"/>
  <c r="L17" i="1"/>
  <c r="K17" i="1"/>
  <c r="J17" i="1"/>
  <c r="I17" i="1"/>
  <c r="H26" i="1" l="1"/>
  <c r="I26" i="1"/>
  <c r="J26" i="1"/>
  <c r="K26" i="1"/>
  <c r="L26" i="1"/>
  <c r="M26" i="1"/>
  <c r="I25" i="1"/>
  <c r="J25" i="1"/>
  <c r="K25" i="1"/>
  <c r="L25" i="1"/>
  <c r="M25" i="1"/>
  <c r="H25" i="1"/>
  <c r="H202" i="1"/>
  <c r="I202" i="1"/>
  <c r="J202" i="1"/>
  <c r="K202" i="1"/>
  <c r="L202" i="1"/>
  <c r="M202" i="1"/>
  <c r="I201" i="1"/>
  <c r="J201" i="1"/>
  <c r="K201" i="1"/>
  <c r="L201" i="1"/>
  <c r="M201" i="1"/>
  <c r="H204" i="1" l="1"/>
  <c r="H203" i="1"/>
  <c r="J203" i="1"/>
  <c r="K204" i="1"/>
  <c r="M203" i="1"/>
  <c r="I203" i="1"/>
  <c r="J204" i="1"/>
  <c r="L203" i="1"/>
  <c r="M204" i="1"/>
  <c r="I204" i="1"/>
  <c r="K203" i="1"/>
  <c r="L204" i="1"/>
  <c r="I22" i="1"/>
  <c r="J22" i="1" s="1"/>
  <c r="K22" i="1" s="1"/>
  <c r="L22" i="1" s="1"/>
  <c r="M22" i="1" s="1"/>
  <c r="I7" i="1" l="1"/>
  <c r="J7" i="1" s="1"/>
  <c r="K7" i="1" s="1"/>
  <c r="L7" i="1" s="1"/>
  <c r="M7" i="1" s="1"/>
</calcChain>
</file>

<file path=xl/sharedStrings.xml><?xml version="1.0" encoding="utf-8"?>
<sst xmlns="http://schemas.openxmlformats.org/spreadsheetml/2006/main" count="500" uniqueCount="46">
  <si>
    <t>DATOS GENERALES</t>
  </si>
  <si>
    <t>VERT. 1</t>
  </si>
  <si>
    <t>Ton/año</t>
  </si>
  <si>
    <t xml:space="preserve">Carga Contaminante generada DBO </t>
  </si>
  <si>
    <t>VERT. 2</t>
  </si>
  <si>
    <t xml:space="preserve">Carga Contaminante generada SST </t>
  </si>
  <si>
    <t>VERT. 3</t>
  </si>
  <si>
    <t>VERT. 4</t>
  </si>
  <si>
    <t>Carga Contaminante generada SST</t>
  </si>
  <si>
    <t>LINEA BASE</t>
  </si>
  <si>
    <t>AÑO DE PROYECCION</t>
  </si>
  <si>
    <t>CARGA CONTAMINANTE</t>
  </si>
  <si>
    <t xml:space="preserve">META INDIVIDUAL EMPOPASTO- RIO PASTO </t>
  </si>
  <si>
    <t>EMPOPASTO</t>
  </si>
  <si>
    <t>ALCALDIA MUNICIPAL DE PASTO CENTRO POBLADO CORREGIMIENTO DE CATAMBUCO</t>
  </si>
  <si>
    <t>ALCALDIA MUNICIPAL DE PASTO CENTRO POBLADO CORREGIMIENTO DE BOTANILLA</t>
  </si>
  <si>
    <t>ALCALDIA MUNICIPAL DE PASTO CENTRO POBLADO CORREGIMIENTO LA LAGUNA</t>
  </si>
  <si>
    <t>ALCALDIA MUNICIPAL DE PASTO CENTRO POBLADO CORREGIMIENTOSAN FERNANDO</t>
  </si>
  <si>
    <t>ALCALDIA MUNICIPAL DE PASTO CENTRO POBLADO CORREGIMIENTO CABRERA</t>
  </si>
  <si>
    <t>ALCALDIA MUNICIPAL DE PASTO CENTRO POBLADO CORREGIMIENTO GENOY</t>
  </si>
  <si>
    <t>ALCALDIA MUNICIPAL DE PASTO CENTRO POBLADO CORREGIMIENTO BUESAQUILLO</t>
  </si>
  <si>
    <t>ALCALDIA MUNICIPAL DE PASTO CENTRO POBLADO DOLORES</t>
  </si>
  <si>
    <t>ALCALDIA MUNICIPAL DE PASTO CORREGIMIENTO SANTA BARBARA</t>
  </si>
  <si>
    <t xml:space="preserve">ALCALDIA MUNICIPAL DE PASTO CORREGIMIENTO GUALMATAN </t>
  </si>
  <si>
    <t>ALCALDIA MUNICIPAL DE PASTO CORREGIMIENTO MOCONDINO</t>
  </si>
  <si>
    <t>ALCALDIA MUNICIPAL DE PASTO CORREGIMIENTO MAPACHICO</t>
  </si>
  <si>
    <t>ALCALDIA MUNICIPAL DE PASTO CORREGIMIENTO JONGOVITO</t>
  </si>
  <si>
    <t>ALCALDIA MUNICIPAL DE PASTO CORREGIMIENTO OBONUCO</t>
  </si>
  <si>
    <t>ALCALDIA MUNICIPAL DE PASTO CORREGIMIENTO JAMONDINO Y SECTOR EL ROSARIO</t>
  </si>
  <si>
    <t>Corporación Autónoma Regional de Nariño- CORPONARIÑO
Establecimiento de meta de carga contaminante quinquenio  2020-2024 - Art. 2.2.9.7.3.5. Decreto 1076 / 2015
 PROPUESTA DE META INDIVIDUAL O GRUPAL DE METAS DE CARGA CONTAMINANTE RIO PASTO USUARIOS DOMESTICOS</t>
  </si>
  <si>
    <t>ALCALDIA MUNICIPAL DE PASTO CORREGIMIENTO MAPACHICO -  SECTOR ANGANOY</t>
  </si>
  <si>
    <t>ALCALDIA MUNICIPAL DE PASTO  Sector Tescual</t>
  </si>
  <si>
    <t>ALCALDIA MUNICIPAL DE PASTO Sector Cujacal Bajo</t>
  </si>
  <si>
    <t>ALCALDIA MUNICIPAL DE PASTO Sector Canchala</t>
  </si>
  <si>
    <t xml:space="preserve">ALCALDIA MUNICIPAL DE PASTO Sector Puerres </t>
  </si>
  <si>
    <t>ALCALDIA MUNICIPAL DE PASTO Barrio Pucalpa III</t>
  </si>
  <si>
    <t>ALCALDIA MUNICIPAL DE PASTO Sector Rosal de Oriente y Barrio Popular</t>
  </si>
  <si>
    <t>ALCALDIA MUNICIPAL DE PASTO CAMINO REAL</t>
  </si>
  <si>
    <t xml:space="preserve">TRAMO MUNICIPIO  DE PASTO Y CORREGIMIENTOS </t>
  </si>
  <si>
    <t>REDUCCION DE PUNTOS DE VERTIMIENTO</t>
  </si>
  <si>
    <t>AÑO DE REDUCCION DE PUNTO DE VERTIMIENTO</t>
  </si>
  <si>
    <t xml:space="preserve">META INDIVIDUAL EMPOPASTO- VTO COLECTOR 1-COLECTOR PEDAGÓGICO - JUANOY </t>
  </si>
  <si>
    <t xml:space="preserve">META INDIVIDUAL EMPOPASTO- VTO  COLECTOR 2 ARANDA RIO PASTO </t>
  </si>
  <si>
    <t>META INDIVIDUAL EMPOPASTO- VTO  COLECTOR 3 JUAN XXVIII - INTERCEPTOR LATERAL IZQUIERDO</t>
  </si>
  <si>
    <t>META INDIVIDUAL EMPOPASTO- VTO  COLECTOR 4-CLUB TENNIS - UDENAR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</si>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</sst>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  <charset val="204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6">
    <xf numFmtId="0" fontId="0" fillId="0" borderId="0" xfId="0"/>
    <xf numFmtId="0" fontId="3" fillId="0" borderId="0" xfId="0" applyFont="1"/>
    <xf numFmtId="0" fontId="5" fillId="0" borderId="7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3" fillId="0" borderId="0" xfId="0" applyFont="1" applyAlignment="1">
      <alignment horizontal="right" vertical="top"/>
    </xf>
    <xf numFmtId="0" fontId="6" fillId="3" borderId="15" xfId="0" applyFont="1" applyFill="1" applyBorder="1" applyAlignment="1">
      <alignment horizontal="right" vertical="top"/>
    </xf>
    <xf numFmtId="0" fontId="6" fillId="3" borderId="16" xfId="0" applyFont="1" applyFill="1" applyBorder="1" applyAlignment="1">
      <alignment horizontal="right" vertical="top"/>
    </xf>
    <xf numFmtId="0" fontId="6" fillId="3" borderId="17" xfId="0" applyFont="1" applyFill="1" applyBorder="1" applyAlignment="1">
      <alignment horizontal="right" vertical="top"/>
    </xf>
    <xf numFmtId="164" fontId="5" fillId="0" borderId="6" xfId="0" applyNumberFormat="1" applyFont="1" applyFill="1" applyBorder="1" applyAlignment="1">
      <alignment horizontal="right" vertical="top"/>
    </xf>
    <xf numFmtId="164" fontId="7" fillId="0" borderId="6" xfId="0" applyNumberFormat="1" applyFont="1" applyBorder="1" applyAlignment="1">
      <alignment horizontal="right" vertical="top"/>
    </xf>
    <xf numFmtId="164" fontId="7" fillId="0" borderId="8" xfId="0" applyNumberFormat="1" applyFont="1" applyBorder="1" applyAlignment="1">
      <alignment horizontal="right" vertical="top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right" vertical="top"/>
    </xf>
    <xf numFmtId="164" fontId="5" fillId="0" borderId="0" xfId="0" applyNumberFormat="1" applyFont="1" applyFill="1" applyBorder="1" applyAlignment="1">
      <alignment horizontal="right" vertical="top"/>
    </xf>
    <xf numFmtId="0" fontId="3" fillId="4" borderId="0" xfId="0" applyFont="1" applyFill="1"/>
    <xf numFmtId="0" fontId="2" fillId="4" borderId="0" xfId="2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164" fontId="5" fillId="4" borderId="0" xfId="0" applyNumberFormat="1" applyFont="1" applyFill="1" applyBorder="1" applyAlignment="1">
      <alignment horizontal="right" vertical="top"/>
    </xf>
    <xf numFmtId="2" fontId="5" fillId="0" borderId="6" xfId="0" applyNumberFormat="1" applyFont="1" applyFill="1" applyBorder="1" applyAlignment="1">
      <alignment horizontal="right" vertical="top"/>
    </xf>
    <xf numFmtId="2" fontId="3" fillId="0" borderId="0" xfId="0" applyNumberFormat="1" applyFont="1"/>
    <xf numFmtId="165" fontId="5" fillId="0" borderId="6" xfId="0" applyNumberFormat="1" applyFont="1" applyFill="1" applyBorder="1" applyAlignment="1">
      <alignment horizontal="right" vertical="top"/>
    </xf>
    <xf numFmtId="0" fontId="2" fillId="3" borderId="32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0" borderId="30" xfId="2" applyFont="1" applyFill="1" applyBorder="1" applyAlignment="1">
      <alignment horizontal="center" vertical="center" wrapText="1"/>
    </xf>
    <xf numFmtId="0" fontId="2" fillId="0" borderId="32" xfId="2" applyFont="1" applyFill="1" applyBorder="1" applyAlignment="1">
      <alignment horizontal="center" vertical="center" wrapText="1"/>
    </xf>
    <xf numFmtId="0" fontId="2" fillId="0" borderId="29" xfId="2" applyFont="1" applyFill="1" applyBorder="1" applyAlignment="1">
      <alignment horizontal="center" vertical="center" wrapText="1"/>
    </xf>
    <xf numFmtId="0" fontId="2" fillId="0" borderId="18" xfId="2" applyFont="1" applyFill="1" applyBorder="1" applyAlignment="1">
      <alignment horizontal="center" vertical="center" wrapText="1"/>
    </xf>
    <xf numFmtId="0" fontId="2" fillId="0" borderId="19" xfId="2" applyFont="1" applyFill="1" applyBorder="1" applyAlignment="1">
      <alignment horizontal="center" vertical="center" wrapText="1"/>
    </xf>
    <xf numFmtId="0" fontId="2" fillId="0" borderId="31" xfId="2" applyFont="1" applyFill="1" applyBorder="1" applyAlignment="1">
      <alignment horizontal="center" vertical="center" wrapText="1"/>
    </xf>
    <xf numFmtId="0" fontId="2" fillId="3" borderId="21" xfId="2" applyFont="1" applyFill="1" applyBorder="1" applyAlignment="1">
      <alignment horizontal="center" vertical="center" wrapText="1"/>
    </xf>
    <xf numFmtId="0" fontId="2" fillId="3" borderId="32" xfId="2" applyFont="1" applyFill="1" applyBorder="1" applyAlignment="1">
      <alignment horizontal="center" vertical="center" wrapText="1"/>
    </xf>
    <xf numFmtId="0" fontId="2" fillId="3" borderId="29" xfId="2" applyFont="1" applyFill="1" applyBorder="1" applyAlignment="1">
      <alignment horizontal="center" vertical="center" wrapText="1"/>
    </xf>
    <xf numFmtId="0" fontId="2" fillId="3" borderId="3" xfId="2" applyFont="1" applyFill="1" applyBorder="1" applyAlignment="1">
      <alignment horizontal="center" vertical="center" wrapText="1"/>
    </xf>
    <xf numFmtId="0" fontId="2" fillId="3" borderId="35" xfId="2" applyFont="1" applyFill="1" applyBorder="1" applyAlignment="1">
      <alignment horizontal="center" vertical="center" wrapText="1"/>
    </xf>
    <xf numFmtId="0" fontId="2" fillId="3" borderId="4" xfId="2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27" xfId="2" applyFont="1" applyFill="1" applyBorder="1" applyAlignment="1">
      <alignment horizontal="center" vertical="center"/>
    </xf>
    <xf numFmtId="0" fontId="2" fillId="0" borderId="28" xfId="2" applyFont="1" applyFill="1" applyBorder="1" applyAlignment="1">
      <alignment horizontal="center" vertical="center"/>
    </xf>
    <xf numFmtId="0" fontId="2" fillId="0" borderId="6" xfId="2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top"/>
    </xf>
    <xf numFmtId="0" fontId="6" fillId="3" borderId="19" xfId="0" applyFont="1" applyFill="1" applyBorder="1" applyAlignment="1">
      <alignment horizontal="center" vertical="top"/>
    </xf>
    <xf numFmtId="0" fontId="6" fillId="3" borderId="20" xfId="0" applyFont="1" applyFill="1" applyBorder="1" applyAlignment="1">
      <alignment horizontal="center" vertical="top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0" borderId="25" xfId="2" applyFont="1" applyFill="1" applyBorder="1" applyAlignment="1">
      <alignment horizontal="center" vertical="center" wrapText="1"/>
    </xf>
    <xf numFmtId="0" fontId="2" fillId="0" borderId="26" xfId="2" applyFont="1" applyFill="1" applyBorder="1" applyAlignment="1">
      <alignment horizontal="center" vertical="center" wrapText="1"/>
    </xf>
    <xf numFmtId="0" fontId="2" fillId="0" borderId="5" xfId="2" applyFont="1" applyFill="1" applyBorder="1" applyAlignment="1">
      <alignment horizontal="center" vertical="center"/>
    </xf>
    <xf numFmtId="0" fontId="2" fillId="0" borderId="9" xfId="2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top"/>
    </xf>
    <xf numFmtId="0" fontId="6" fillId="3" borderId="13" xfId="0" applyFont="1" applyFill="1" applyBorder="1" applyAlignment="1">
      <alignment horizontal="center" vertical="top"/>
    </xf>
    <xf numFmtId="0" fontId="6" fillId="3" borderId="14" xfId="0" applyFont="1" applyFill="1" applyBorder="1" applyAlignment="1">
      <alignment horizontal="center" vertical="top"/>
    </xf>
    <xf numFmtId="0" fontId="2" fillId="5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2" fontId="7" fillId="4" borderId="24" xfId="0" applyNumberFormat="1" applyFont="1" applyFill="1" applyBorder="1" applyAlignment="1">
      <alignment horizontal="right" vertical="top" wrapText="1"/>
    </xf>
    <xf numFmtId="164" fontId="5" fillId="4" borderId="6" xfId="0" applyNumberFormat="1" applyFont="1" applyFill="1" applyBorder="1" applyAlignment="1">
      <alignment horizontal="right" vertical="top"/>
    </xf>
    <xf numFmtId="164" fontId="7" fillId="4" borderId="6" xfId="0" applyNumberFormat="1" applyFont="1" applyFill="1" applyBorder="1" applyAlignment="1">
      <alignment horizontal="right" vertical="top"/>
    </xf>
    <xf numFmtId="164" fontId="7" fillId="4" borderId="8" xfId="0" applyNumberFormat="1" applyFont="1" applyFill="1" applyBorder="1" applyAlignment="1">
      <alignment horizontal="right" vertical="top"/>
    </xf>
  </cellXfs>
  <cellStyles count="3">
    <cellStyle name="Normal" xfId="0" builtinId="0"/>
    <cellStyle name="Normal 2" xfId="1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114301</xdr:colOff>
      <xdr:row>0</xdr:row>
      <xdr:rowOff>95251</xdr:rowOff>
    </xdr:from>
    <xdr:to>
      <xdr:col>2</xdr:col>
      <xdr:colOff>2533651</xdr:colOff>
      <xdr:row>3</xdr:row>
      <xdr:rowOff>31750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3720" b="44233"/>
        <a:stretch/>
      </xdr:blipFill>
      <xdr:spPr>
        <a:xfrm>
          <a:off x="114301" y="95251"/>
          <a:ext cx="3181350" cy="485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04"/>
  <sheetViews>
    <sheetView tabSelected="1" topLeftCell="D7" zoomScale="90" zoomScaleNormal="90" workbookViewId="0">
      <selection activeCell="I16" sqref="I16"/>
    </sheetView>
  </sheetViews>
  <sheetFormatPr baseColWidth="10" defaultRowHeight="12.75" x14ac:dyDescent="0.2"/>
  <cols>
    <col min="1" max="2" width="11.42578125" style="1"/>
    <col min="3" max="5" width="39.7109375" style="1" customWidth="1"/>
    <col min="6" max="6" width="37.7109375" style="1" customWidth="1"/>
    <col min="7" max="7" width="11.42578125" style="1"/>
    <col min="8" max="8" width="14.7109375" style="8" customWidth="1"/>
    <col min="9" max="13" width="11.42578125" style="8"/>
    <col min="14" max="16384" width="11.42578125" style="1"/>
  </cols>
  <sheetData>
    <row r="1" spans="2:13" ht="12.75" customHeight="1" x14ac:dyDescent="0.2">
      <c r="B1" s="43"/>
      <c r="C1" s="44"/>
      <c r="D1" s="83" t="s">
        <v>29</v>
      </c>
      <c r="E1" s="84"/>
      <c r="F1" s="84"/>
      <c r="G1" s="84"/>
      <c r="H1" s="84"/>
      <c r="I1" s="84"/>
      <c r="J1" s="84"/>
      <c r="K1" s="84"/>
      <c r="L1" s="84"/>
      <c r="M1" s="85"/>
    </row>
    <row r="2" spans="2:13" ht="15" customHeight="1" x14ac:dyDescent="0.2">
      <c r="B2" s="45"/>
      <c r="C2" s="46"/>
      <c r="D2" s="86"/>
      <c r="E2" s="87"/>
      <c r="F2" s="87"/>
      <c r="G2" s="87"/>
      <c r="H2" s="87"/>
      <c r="I2" s="87"/>
      <c r="J2" s="87"/>
      <c r="K2" s="87"/>
      <c r="L2" s="87"/>
      <c r="M2" s="88"/>
    </row>
    <row r="3" spans="2:13" ht="15" customHeight="1" x14ac:dyDescent="0.2">
      <c r="B3" s="45"/>
      <c r="C3" s="46"/>
      <c r="D3" s="86"/>
      <c r="E3" s="87"/>
      <c r="F3" s="87"/>
      <c r="G3" s="87"/>
      <c r="H3" s="87"/>
      <c r="I3" s="87"/>
      <c r="J3" s="87"/>
      <c r="K3" s="87"/>
      <c r="L3" s="87"/>
      <c r="M3" s="88"/>
    </row>
    <row r="4" spans="2:13" ht="15.75" customHeight="1" thickBot="1" x14ac:dyDescent="0.25">
      <c r="B4" s="47"/>
      <c r="C4" s="48"/>
      <c r="D4" s="89"/>
      <c r="E4" s="90"/>
      <c r="F4" s="90"/>
      <c r="G4" s="90"/>
      <c r="H4" s="90"/>
      <c r="I4" s="90"/>
      <c r="J4" s="90"/>
      <c r="K4" s="90"/>
      <c r="L4" s="90"/>
      <c r="M4" s="91"/>
    </row>
    <row r="5" spans="2:13" ht="13.5" thickBot="1" x14ac:dyDescent="0.25">
      <c r="B5" s="53" t="s">
        <v>12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5"/>
    </row>
    <row r="6" spans="2:13" ht="15.75" customHeight="1" thickBot="1" x14ac:dyDescent="0.25">
      <c r="B6" s="56" t="s">
        <v>0</v>
      </c>
      <c r="C6" s="57"/>
      <c r="D6" s="41" t="s">
        <v>39</v>
      </c>
      <c r="E6" s="67" t="s">
        <v>40</v>
      </c>
      <c r="F6" s="63" t="s">
        <v>11</v>
      </c>
      <c r="G6" s="64"/>
      <c r="H6" s="60" t="s">
        <v>10</v>
      </c>
      <c r="I6" s="61"/>
      <c r="J6" s="61"/>
      <c r="K6" s="61"/>
      <c r="L6" s="61"/>
      <c r="M6" s="62"/>
    </row>
    <row r="7" spans="2:13" ht="15.75" customHeight="1" thickBot="1" x14ac:dyDescent="0.25">
      <c r="B7" s="58"/>
      <c r="C7" s="59"/>
      <c r="D7" s="42"/>
      <c r="E7" s="68"/>
      <c r="F7" s="65"/>
      <c r="G7" s="66"/>
      <c r="H7" s="9" t="s">
        <v>9</v>
      </c>
      <c r="I7" s="10">
        <f>2019+1</f>
        <v>2020</v>
      </c>
      <c r="J7" s="10">
        <f>+I7+1</f>
        <v>2021</v>
      </c>
      <c r="K7" s="10">
        <f t="shared" ref="K7:M7" si="0">+J7+1</f>
        <v>2022</v>
      </c>
      <c r="L7" s="10">
        <f t="shared" si="0"/>
        <v>2023</v>
      </c>
      <c r="M7" s="11">
        <f t="shared" si="0"/>
        <v>2024</v>
      </c>
    </row>
    <row r="8" spans="2:13" ht="35.25" customHeight="1" x14ac:dyDescent="0.2">
      <c r="B8" s="49" t="s">
        <v>1</v>
      </c>
      <c r="C8" s="51" t="s">
        <v>41</v>
      </c>
      <c r="D8" s="69" t="s">
        <v>45</v>
      </c>
      <c r="E8" s="69" t="s">
        <v>45</v>
      </c>
      <c r="F8" s="2" t="s">
        <v>3</v>
      </c>
      <c r="G8" s="3" t="s">
        <v>2</v>
      </c>
      <c r="H8" s="92">
        <v>61.140584250000003</v>
      </c>
      <c r="I8" s="92">
        <v>62.241114766500004</v>
      </c>
      <c r="J8" s="92">
        <v>63.361454832296999</v>
      </c>
      <c r="K8" s="92">
        <v>64.501961019278355</v>
      </c>
      <c r="L8" s="92">
        <v>65.662996317625371</v>
      </c>
      <c r="M8" s="92">
        <v>66.844930251342618</v>
      </c>
    </row>
    <row r="9" spans="2:13" ht="35.25" customHeight="1" thickBot="1" x14ac:dyDescent="0.25">
      <c r="B9" s="50"/>
      <c r="C9" s="52"/>
      <c r="D9" s="70"/>
      <c r="E9" s="70"/>
      <c r="F9" s="4" t="s">
        <v>5</v>
      </c>
      <c r="G9" s="5" t="s">
        <v>2</v>
      </c>
      <c r="H9" s="92">
        <v>59.118323471375341</v>
      </c>
      <c r="I9" s="92">
        <v>60.1824532938601</v>
      </c>
      <c r="J9" s="92">
        <v>61.265737453149576</v>
      </c>
      <c r="K9" s="92">
        <v>62.368520727306276</v>
      </c>
      <c r="L9" s="92">
        <v>63.4911541003978</v>
      </c>
      <c r="M9" s="92">
        <v>64.633994874204944</v>
      </c>
    </row>
    <row r="10" spans="2:13" ht="35.25" customHeight="1" thickBot="1" x14ac:dyDescent="0.25">
      <c r="B10" s="49" t="s">
        <v>4</v>
      </c>
      <c r="C10" s="51" t="s">
        <v>42</v>
      </c>
      <c r="D10" s="69" t="s">
        <v>45</v>
      </c>
      <c r="E10" s="69" t="s">
        <v>45</v>
      </c>
      <c r="F10" s="2" t="s">
        <v>3</v>
      </c>
      <c r="G10" s="3" t="s">
        <v>2</v>
      </c>
      <c r="H10" s="93">
        <v>674.76942639999993</v>
      </c>
      <c r="I10" s="94">
        <v>686.91527607520004</v>
      </c>
      <c r="J10" s="94">
        <v>699.27975104455356</v>
      </c>
      <c r="K10" s="94">
        <v>711.86678656335573</v>
      </c>
      <c r="L10" s="94">
        <v>724.680388721496</v>
      </c>
      <c r="M10" s="95">
        <v>737.724635718483</v>
      </c>
    </row>
    <row r="11" spans="2:13" ht="35.25" customHeight="1" thickBot="1" x14ac:dyDescent="0.25">
      <c r="B11" s="50"/>
      <c r="C11" s="52"/>
      <c r="D11" s="70"/>
      <c r="E11" s="70"/>
      <c r="F11" s="4" t="s">
        <v>5</v>
      </c>
      <c r="G11" s="5" t="s">
        <v>2</v>
      </c>
      <c r="H11" s="93">
        <v>518.10515005788534</v>
      </c>
      <c r="I11" s="94">
        <v>527.43104275892745</v>
      </c>
      <c r="J11" s="94">
        <v>536.92480152858809</v>
      </c>
      <c r="K11" s="94">
        <v>546.58944795610273</v>
      </c>
      <c r="L11" s="94">
        <v>556.42805801931252</v>
      </c>
      <c r="M11" s="95">
        <v>566.44376306366019</v>
      </c>
    </row>
    <row r="12" spans="2:13" ht="35.25" customHeight="1" thickBot="1" x14ac:dyDescent="0.25">
      <c r="B12" s="49" t="s">
        <v>6</v>
      </c>
      <c r="C12" s="51" t="s">
        <v>43</v>
      </c>
      <c r="D12" s="69" t="s">
        <v>45</v>
      </c>
      <c r="E12" s="69" t="s">
        <v>45</v>
      </c>
      <c r="F12" s="2" t="s">
        <v>3</v>
      </c>
      <c r="G12" s="3" t="s">
        <v>2</v>
      </c>
      <c r="H12" s="93">
        <v>6361.1764815409088</v>
      </c>
      <c r="I12" s="93">
        <v>6475.6776582086459</v>
      </c>
      <c r="J12" s="93">
        <v>6592.2398560564015</v>
      </c>
      <c r="K12" s="93">
        <v>6710.9001734654166</v>
      </c>
      <c r="L12" s="93">
        <v>6831.6963765877945</v>
      </c>
      <c r="M12" s="93">
        <v>6954.6669113663738</v>
      </c>
    </row>
    <row r="13" spans="2:13" ht="35.25" customHeight="1" thickBot="1" x14ac:dyDescent="0.25">
      <c r="B13" s="50"/>
      <c r="C13" s="52"/>
      <c r="D13" s="70"/>
      <c r="E13" s="70"/>
      <c r="F13" s="4" t="s">
        <v>5</v>
      </c>
      <c r="G13" s="5" t="s">
        <v>2</v>
      </c>
      <c r="H13" s="93">
        <v>4534.1003535821073</v>
      </c>
      <c r="I13" s="93">
        <v>4615.7141599465858</v>
      </c>
      <c r="J13" s="93">
        <v>4698.7970148256236</v>
      </c>
      <c r="K13" s="93">
        <v>4783.375361092485</v>
      </c>
      <c r="L13" s="93">
        <v>4869.4761175921494</v>
      </c>
      <c r="M13" s="93">
        <v>4957.1266877088092</v>
      </c>
    </row>
    <row r="14" spans="2:13" ht="35.25" customHeight="1" thickBot="1" x14ac:dyDescent="0.25">
      <c r="B14" s="49" t="s">
        <v>7</v>
      </c>
      <c r="C14" s="69" t="s">
        <v>44</v>
      </c>
      <c r="D14" s="69" t="s">
        <v>45</v>
      </c>
      <c r="E14" s="69" t="s">
        <v>45</v>
      </c>
      <c r="F14" s="2" t="s">
        <v>3</v>
      </c>
      <c r="G14" s="3" t="s">
        <v>2</v>
      </c>
      <c r="H14" s="93">
        <v>260.53723766040139</v>
      </c>
      <c r="I14" s="94">
        <v>265.22690793828866</v>
      </c>
      <c r="J14" s="94">
        <v>270.00099228117779</v>
      </c>
      <c r="K14" s="94">
        <v>274.86101014223897</v>
      </c>
      <c r="L14" s="94">
        <v>279.80850832479933</v>
      </c>
      <c r="M14" s="95">
        <v>284.84506147464572</v>
      </c>
    </row>
    <row r="15" spans="2:13" ht="35.25" customHeight="1" thickBot="1" x14ac:dyDescent="0.25">
      <c r="B15" s="50"/>
      <c r="C15" s="70"/>
      <c r="D15" s="70"/>
      <c r="E15" s="70"/>
      <c r="F15" s="4" t="s">
        <v>5</v>
      </c>
      <c r="G15" s="5" t="s">
        <v>2</v>
      </c>
      <c r="H15" s="12">
        <v>155.43495629699467</v>
      </c>
      <c r="I15" s="13">
        <v>158.23278551034059</v>
      </c>
      <c r="J15" s="13">
        <v>161.08097564952672</v>
      </c>
      <c r="K15" s="13">
        <v>163.98043321121818</v>
      </c>
      <c r="L15" s="13">
        <v>166.93208100902018</v>
      </c>
      <c r="M15" s="14">
        <v>169.93685846718253</v>
      </c>
    </row>
    <row r="16" spans="2:13" ht="35.25" customHeight="1" thickBot="1" x14ac:dyDescent="0.25">
      <c r="B16" s="35" t="s">
        <v>13</v>
      </c>
      <c r="C16" s="36"/>
      <c r="D16" s="36"/>
      <c r="E16" s="37"/>
      <c r="F16" s="6" t="s">
        <v>3</v>
      </c>
      <c r="G16" s="15" t="s">
        <v>2</v>
      </c>
      <c r="H16" s="17">
        <f t="shared" ref="H16:M17" si="1">+H8+H10+H12+H14</f>
        <v>7357.6237298513097</v>
      </c>
      <c r="I16" s="17">
        <f t="shared" si="1"/>
        <v>7490.0609569886346</v>
      </c>
      <c r="J16" s="17">
        <f t="shared" si="1"/>
        <v>7624.8820542144304</v>
      </c>
      <c r="K16" s="17">
        <f t="shared" si="1"/>
        <v>7762.1299311902903</v>
      </c>
      <c r="L16" s="17">
        <f t="shared" si="1"/>
        <v>7901.8482699517153</v>
      </c>
      <c r="M16" s="17">
        <f t="shared" si="1"/>
        <v>8044.0815388108458</v>
      </c>
    </row>
    <row r="17" spans="2:13" ht="35.25" customHeight="1" x14ac:dyDescent="0.2">
      <c r="B17" s="38"/>
      <c r="C17" s="39"/>
      <c r="D17" s="39"/>
      <c r="E17" s="40"/>
      <c r="F17" s="7" t="s">
        <v>5</v>
      </c>
      <c r="G17" s="16" t="s">
        <v>2</v>
      </c>
      <c r="H17" s="17">
        <f>+H9+H11+H13+H15</f>
        <v>5266.7587834083624</v>
      </c>
      <c r="I17" s="17">
        <f t="shared" si="1"/>
        <v>5361.5604415097141</v>
      </c>
      <c r="J17" s="17">
        <f t="shared" si="1"/>
        <v>5458.0685294568875</v>
      </c>
      <c r="K17" s="17">
        <f t="shared" si="1"/>
        <v>5556.3137629871126</v>
      </c>
      <c r="L17" s="17">
        <f t="shared" si="1"/>
        <v>5656.3274107208799</v>
      </c>
      <c r="M17" s="17">
        <f t="shared" si="1"/>
        <v>5758.1413041138576</v>
      </c>
    </row>
    <row r="19" spans="2:13" ht="7.5" customHeight="1" thickBot="1" x14ac:dyDescent="0.25"/>
    <row r="20" spans="2:13" ht="28.5" customHeight="1" thickBot="1" x14ac:dyDescent="0.25">
      <c r="B20" s="53" t="s">
        <v>14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5"/>
    </row>
    <row r="21" spans="2:13" ht="28.5" customHeight="1" thickBot="1" x14ac:dyDescent="0.25">
      <c r="B21" s="56" t="s">
        <v>0</v>
      </c>
      <c r="C21" s="57"/>
      <c r="D21" s="41" t="s">
        <v>39</v>
      </c>
      <c r="E21" s="67" t="s">
        <v>40</v>
      </c>
      <c r="F21" s="63" t="s">
        <v>11</v>
      </c>
      <c r="G21" s="64"/>
      <c r="H21" s="60" t="s">
        <v>10</v>
      </c>
      <c r="I21" s="61"/>
      <c r="J21" s="61"/>
      <c r="K21" s="61"/>
      <c r="L21" s="61"/>
      <c r="M21" s="62"/>
    </row>
    <row r="22" spans="2:13" ht="28.5" customHeight="1" thickBot="1" x14ac:dyDescent="0.25">
      <c r="B22" s="58"/>
      <c r="C22" s="59"/>
      <c r="D22" s="42"/>
      <c r="E22" s="68"/>
      <c r="F22" s="65"/>
      <c r="G22" s="66"/>
      <c r="H22" s="9" t="s">
        <v>9</v>
      </c>
      <c r="I22" s="10">
        <f>2019+1</f>
        <v>2020</v>
      </c>
      <c r="J22" s="10">
        <f>+I22+1</f>
        <v>2021</v>
      </c>
      <c r="K22" s="10">
        <f t="shared" ref="K22" si="2">+J22+1</f>
        <v>2022</v>
      </c>
      <c r="L22" s="10">
        <f t="shared" ref="L22" si="3">+K22+1</f>
        <v>2023</v>
      </c>
      <c r="M22" s="11">
        <f t="shared" ref="M22" si="4">+L22+1</f>
        <v>2024</v>
      </c>
    </row>
    <row r="23" spans="2:13" ht="28.5" customHeight="1" thickBot="1" x14ac:dyDescent="0.25">
      <c r="B23" s="71" t="s">
        <v>1</v>
      </c>
      <c r="C23" s="51" t="s">
        <v>14</v>
      </c>
      <c r="D23" s="69" t="s">
        <v>45</v>
      </c>
      <c r="E23" s="69" t="s">
        <v>45</v>
      </c>
      <c r="F23" s="2" t="s">
        <v>3</v>
      </c>
      <c r="G23" s="3" t="s">
        <v>2</v>
      </c>
      <c r="H23" s="12">
        <v>79.803470410399981</v>
      </c>
      <c r="I23" s="13">
        <v>80.761112055324773</v>
      </c>
      <c r="J23" s="13">
        <v>81.730245399988661</v>
      </c>
      <c r="K23" s="13">
        <v>82.711008344788539</v>
      </c>
      <c r="L23" s="13">
        <v>83.703540444925991</v>
      </c>
      <c r="M23" s="14">
        <v>84.707982930265118</v>
      </c>
    </row>
    <row r="24" spans="2:13" ht="28.5" customHeight="1" thickBot="1" x14ac:dyDescent="0.25">
      <c r="B24" s="72"/>
      <c r="C24" s="52"/>
      <c r="D24" s="70"/>
      <c r="E24" s="70"/>
      <c r="F24" s="4" t="s">
        <v>8</v>
      </c>
      <c r="G24" s="5" t="s">
        <v>2</v>
      </c>
      <c r="H24" s="12">
        <v>79.803470410399981</v>
      </c>
      <c r="I24" s="13">
        <v>80.761112055324773</v>
      </c>
      <c r="J24" s="13">
        <v>81.730245399988661</v>
      </c>
      <c r="K24" s="13">
        <v>82.711008344788539</v>
      </c>
      <c r="L24" s="13">
        <v>83.703540444925991</v>
      </c>
      <c r="M24" s="14">
        <v>84.707982930265118</v>
      </c>
    </row>
    <row r="25" spans="2:13" ht="28.5" customHeight="1" thickBot="1" x14ac:dyDescent="0.25">
      <c r="B25" s="35" t="s">
        <v>14</v>
      </c>
      <c r="C25" s="36"/>
      <c r="D25" s="36"/>
      <c r="E25" s="37"/>
      <c r="F25" s="6" t="s">
        <v>3</v>
      </c>
      <c r="G25" s="15" t="s">
        <v>2</v>
      </c>
      <c r="H25" s="17">
        <f>H23</f>
        <v>79.803470410399981</v>
      </c>
      <c r="I25" s="17">
        <f t="shared" ref="I25:M26" si="5">I23</f>
        <v>80.761112055324773</v>
      </c>
      <c r="J25" s="17">
        <f t="shared" si="5"/>
        <v>81.730245399988661</v>
      </c>
      <c r="K25" s="17">
        <f t="shared" si="5"/>
        <v>82.711008344788539</v>
      </c>
      <c r="L25" s="17">
        <f t="shared" si="5"/>
        <v>83.703540444925991</v>
      </c>
      <c r="M25" s="17">
        <f t="shared" si="5"/>
        <v>84.707982930265118</v>
      </c>
    </row>
    <row r="26" spans="2:13" ht="28.5" customHeight="1" x14ac:dyDescent="0.2">
      <c r="B26" s="38"/>
      <c r="C26" s="39"/>
      <c r="D26" s="39"/>
      <c r="E26" s="40"/>
      <c r="F26" s="7" t="s">
        <v>5</v>
      </c>
      <c r="G26" s="16" t="s">
        <v>2</v>
      </c>
      <c r="H26" s="17">
        <f>H24</f>
        <v>79.803470410399981</v>
      </c>
      <c r="I26" s="17">
        <f t="shared" si="5"/>
        <v>80.761112055324773</v>
      </c>
      <c r="J26" s="17">
        <f t="shared" si="5"/>
        <v>81.730245399988661</v>
      </c>
      <c r="K26" s="17">
        <f t="shared" si="5"/>
        <v>82.711008344788539</v>
      </c>
      <c r="L26" s="17">
        <f t="shared" si="5"/>
        <v>83.703540444925991</v>
      </c>
      <c r="M26" s="17">
        <f t="shared" si="5"/>
        <v>84.707982930265118</v>
      </c>
    </row>
    <row r="27" spans="2:13" ht="28.5" customHeight="1" x14ac:dyDescent="0.2"/>
    <row r="28" spans="2:13" ht="28.5" customHeight="1" thickBot="1" x14ac:dyDescent="0.25"/>
    <row r="29" spans="2:13" ht="28.5" customHeight="1" thickBot="1" x14ac:dyDescent="0.25">
      <c r="B29" s="53" t="s">
        <v>15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5"/>
    </row>
    <row r="30" spans="2:13" ht="28.5" customHeight="1" thickBot="1" x14ac:dyDescent="0.25">
      <c r="B30" s="73" t="s">
        <v>0</v>
      </c>
      <c r="C30" s="74"/>
      <c r="D30" s="41" t="s">
        <v>39</v>
      </c>
      <c r="E30" s="67" t="s">
        <v>40</v>
      </c>
      <c r="F30" s="63" t="s">
        <v>11</v>
      </c>
      <c r="G30" s="64"/>
      <c r="H30" s="77" t="s">
        <v>10</v>
      </c>
      <c r="I30" s="78"/>
      <c r="J30" s="78"/>
      <c r="K30" s="78"/>
      <c r="L30" s="78"/>
      <c r="M30" s="79"/>
    </row>
    <row r="31" spans="2:13" ht="28.5" customHeight="1" thickBot="1" x14ac:dyDescent="0.25">
      <c r="B31" s="75"/>
      <c r="C31" s="76"/>
      <c r="D31" s="42"/>
      <c r="E31" s="68"/>
      <c r="F31" s="65"/>
      <c r="G31" s="66"/>
      <c r="H31" s="9" t="s">
        <v>9</v>
      </c>
      <c r="I31" s="10">
        <v>2020</v>
      </c>
      <c r="J31" s="10">
        <v>2021</v>
      </c>
      <c r="K31" s="10">
        <v>2022</v>
      </c>
      <c r="L31" s="10">
        <v>2023</v>
      </c>
      <c r="M31" s="11">
        <v>2024</v>
      </c>
    </row>
    <row r="32" spans="2:13" ht="28.5" customHeight="1" thickBot="1" x14ac:dyDescent="0.25">
      <c r="B32" s="49" t="s">
        <v>1</v>
      </c>
      <c r="C32" s="69" t="s">
        <v>15</v>
      </c>
      <c r="D32" s="69" t="s">
        <v>45</v>
      </c>
      <c r="E32" s="69" t="s">
        <v>45</v>
      </c>
      <c r="F32" s="2" t="s">
        <v>3</v>
      </c>
      <c r="G32" s="3" t="s">
        <v>2</v>
      </c>
      <c r="H32" s="12">
        <v>12.006111802079998</v>
      </c>
      <c r="I32" s="12">
        <v>12.150185143704961</v>
      </c>
      <c r="J32" s="12">
        <v>12.295987365429417</v>
      </c>
      <c r="K32" s="12">
        <v>12.443539213814573</v>
      </c>
      <c r="L32" s="12">
        <v>12.592861684380347</v>
      </c>
      <c r="M32" s="12">
        <v>12.743976024592913</v>
      </c>
    </row>
    <row r="33" spans="2:13" ht="28.5" customHeight="1" thickBot="1" x14ac:dyDescent="0.25">
      <c r="B33" s="50"/>
      <c r="C33" s="70"/>
      <c r="D33" s="70"/>
      <c r="E33" s="70"/>
      <c r="F33" s="4" t="s">
        <v>8</v>
      </c>
      <c r="G33" s="5" t="s">
        <v>2</v>
      </c>
      <c r="H33" s="12">
        <v>12.006111802079998</v>
      </c>
      <c r="I33" s="12">
        <v>12.150185143704961</v>
      </c>
      <c r="J33" s="12">
        <v>12.295987365429417</v>
      </c>
      <c r="K33" s="12">
        <v>12.443539213814573</v>
      </c>
      <c r="L33" s="12">
        <v>12.592861684380347</v>
      </c>
      <c r="M33" s="12">
        <v>12.743976024592913</v>
      </c>
    </row>
    <row r="34" spans="2:13" ht="28.5" customHeight="1" thickBot="1" x14ac:dyDescent="0.25">
      <c r="B34" s="35" t="s">
        <v>15</v>
      </c>
      <c r="C34" s="36"/>
      <c r="D34" s="36"/>
      <c r="E34" s="37"/>
      <c r="F34" s="6" t="s">
        <v>3</v>
      </c>
      <c r="G34" s="15" t="s">
        <v>2</v>
      </c>
      <c r="H34" s="12">
        <v>12.006111802079998</v>
      </c>
      <c r="I34" s="12">
        <v>12.150185143704961</v>
      </c>
      <c r="J34" s="12">
        <v>12.295987365429417</v>
      </c>
      <c r="K34" s="12">
        <v>12.443539213814573</v>
      </c>
      <c r="L34" s="12">
        <v>12.592861684380347</v>
      </c>
      <c r="M34" s="12">
        <v>12.743976024592913</v>
      </c>
    </row>
    <row r="35" spans="2:13" ht="28.5" customHeight="1" x14ac:dyDescent="0.2">
      <c r="B35" s="38"/>
      <c r="C35" s="39"/>
      <c r="D35" s="39"/>
      <c r="E35" s="40"/>
      <c r="F35" s="7" t="s">
        <v>5</v>
      </c>
      <c r="G35" s="16" t="s">
        <v>2</v>
      </c>
      <c r="H35" s="12">
        <v>12.006111802079998</v>
      </c>
      <c r="I35" s="12">
        <v>12.150185143704961</v>
      </c>
      <c r="J35" s="12">
        <v>12.295987365429417</v>
      </c>
      <c r="K35" s="12">
        <v>12.443539213814573</v>
      </c>
      <c r="L35" s="12">
        <v>12.592861684380347</v>
      </c>
      <c r="M35" s="12">
        <v>12.743976024592913</v>
      </c>
    </row>
    <row r="36" spans="2:13" ht="28.5" customHeight="1" thickBot="1" x14ac:dyDescent="0.25"/>
    <row r="37" spans="2:13" ht="28.5" customHeight="1" thickBot="1" x14ac:dyDescent="0.25">
      <c r="B37" s="53" t="s">
        <v>16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5"/>
    </row>
    <row r="38" spans="2:13" ht="28.5" customHeight="1" thickBot="1" x14ac:dyDescent="0.25">
      <c r="B38" s="73" t="s">
        <v>0</v>
      </c>
      <c r="C38" s="74"/>
      <c r="D38" s="41" t="s">
        <v>39</v>
      </c>
      <c r="E38" s="67" t="s">
        <v>40</v>
      </c>
      <c r="F38" s="63" t="s">
        <v>11</v>
      </c>
      <c r="G38" s="64"/>
      <c r="H38" s="77" t="s">
        <v>10</v>
      </c>
      <c r="I38" s="78"/>
      <c r="J38" s="78"/>
      <c r="K38" s="78"/>
      <c r="L38" s="78"/>
      <c r="M38" s="79"/>
    </row>
    <row r="39" spans="2:13" ht="28.5" customHeight="1" thickBot="1" x14ac:dyDescent="0.25">
      <c r="B39" s="75"/>
      <c r="C39" s="76"/>
      <c r="D39" s="42"/>
      <c r="E39" s="68"/>
      <c r="F39" s="65"/>
      <c r="G39" s="66"/>
      <c r="H39" s="9" t="s">
        <v>9</v>
      </c>
      <c r="I39" s="10">
        <v>2020</v>
      </c>
      <c r="J39" s="10">
        <v>2021</v>
      </c>
      <c r="K39" s="10">
        <v>2022</v>
      </c>
      <c r="L39" s="10">
        <v>2023</v>
      </c>
      <c r="M39" s="11">
        <v>2024</v>
      </c>
    </row>
    <row r="40" spans="2:13" ht="28.5" customHeight="1" thickBot="1" x14ac:dyDescent="0.25">
      <c r="B40" s="49" t="s">
        <v>1</v>
      </c>
      <c r="C40" s="69" t="s">
        <v>16</v>
      </c>
      <c r="D40" s="69" t="s">
        <v>45</v>
      </c>
      <c r="E40" s="69" t="s">
        <v>45</v>
      </c>
      <c r="F40" s="2" t="s">
        <v>3</v>
      </c>
      <c r="G40" s="3" t="s">
        <v>2</v>
      </c>
      <c r="H40" s="12">
        <v>19.009677019959998</v>
      </c>
      <c r="I40" s="12">
        <v>19.237793144199525</v>
      </c>
      <c r="J40" s="12">
        <v>19.468646661929913</v>
      </c>
      <c r="K40" s="12">
        <v>19.702270421873077</v>
      </c>
      <c r="L40" s="12">
        <v>19.938697666935553</v>
      </c>
      <c r="M40" s="12">
        <v>20.177962038938773</v>
      </c>
    </row>
    <row r="41" spans="2:13" ht="28.5" customHeight="1" thickBot="1" x14ac:dyDescent="0.25">
      <c r="B41" s="50"/>
      <c r="C41" s="70"/>
      <c r="D41" s="70"/>
      <c r="E41" s="70"/>
      <c r="F41" s="4" t="s">
        <v>8</v>
      </c>
      <c r="G41" s="5" t="s">
        <v>2</v>
      </c>
      <c r="H41" s="12">
        <v>19.009677019959998</v>
      </c>
      <c r="I41" s="12">
        <v>19.237793144199525</v>
      </c>
      <c r="J41" s="12">
        <v>19.468646661929913</v>
      </c>
      <c r="K41" s="12">
        <v>19.702270421873077</v>
      </c>
      <c r="L41" s="12">
        <v>19.938697666935553</v>
      </c>
      <c r="M41" s="12">
        <v>20.177962038938773</v>
      </c>
    </row>
    <row r="42" spans="2:13" ht="28.5" customHeight="1" thickBot="1" x14ac:dyDescent="0.25">
      <c r="B42" s="35" t="s">
        <v>16</v>
      </c>
      <c r="C42" s="36"/>
      <c r="D42" s="36"/>
      <c r="E42" s="37"/>
      <c r="F42" s="6" t="s">
        <v>3</v>
      </c>
      <c r="G42" s="15" t="s">
        <v>2</v>
      </c>
      <c r="H42" s="12">
        <v>19.009677019959998</v>
      </c>
      <c r="I42" s="12">
        <v>19.237793144199525</v>
      </c>
      <c r="J42" s="12">
        <v>19.468646661929913</v>
      </c>
      <c r="K42" s="12">
        <v>19.702270421873077</v>
      </c>
      <c r="L42" s="12">
        <v>19.938697666935553</v>
      </c>
      <c r="M42" s="12">
        <v>20.177962038938773</v>
      </c>
    </row>
    <row r="43" spans="2:13" ht="28.5" customHeight="1" x14ac:dyDescent="0.2">
      <c r="B43" s="38"/>
      <c r="C43" s="39"/>
      <c r="D43" s="39"/>
      <c r="E43" s="40"/>
      <c r="F43" s="7" t="s">
        <v>5</v>
      </c>
      <c r="G43" s="16" t="s">
        <v>2</v>
      </c>
      <c r="H43" s="12">
        <v>19.009677019959998</v>
      </c>
      <c r="I43" s="12">
        <v>19.237793144199525</v>
      </c>
      <c r="J43" s="12">
        <v>19.468646661929913</v>
      </c>
      <c r="K43" s="12">
        <v>19.702270421873077</v>
      </c>
      <c r="L43" s="12">
        <v>19.938697666935553</v>
      </c>
      <c r="M43" s="12">
        <v>20.177962038938773</v>
      </c>
    </row>
    <row r="44" spans="2:13" ht="28.5" customHeight="1" thickBot="1" x14ac:dyDescent="0.25"/>
    <row r="45" spans="2:13" ht="28.5" customHeight="1" thickBot="1" x14ac:dyDescent="0.25">
      <c r="B45" s="53" t="s">
        <v>17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5"/>
    </row>
    <row r="46" spans="2:13" ht="28.5" customHeight="1" thickBot="1" x14ac:dyDescent="0.25">
      <c r="B46" s="73" t="s">
        <v>0</v>
      </c>
      <c r="C46" s="74"/>
      <c r="D46" s="41" t="s">
        <v>39</v>
      </c>
      <c r="E46" s="67" t="s">
        <v>40</v>
      </c>
      <c r="F46" s="63" t="s">
        <v>11</v>
      </c>
      <c r="G46" s="64"/>
      <c r="H46" s="77" t="s">
        <v>10</v>
      </c>
      <c r="I46" s="78"/>
      <c r="J46" s="78"/>
      <c r="K46" s="78"/>
      <c r="L46" s="78"/>
      <c r="M46" s="79"/>
    </row>
    <row r="47" spans="2:13" ht="28.5" customHeight="1" thickBot="1" x14ac:dyDescent="0.25">
      <c r="B47" s="75"/>
      <c r="C47" s="76"/>
      <c r="D47" s="42"/>
      <c r="E47" s="68"/>
      <c r="F47" s="65"/>
      <c r="G47" s="66"/>
      <c r="H47" s="9" t="s">
        <v>9</v>
      </c>
      <c r="I47" s="10">
        <v>2020</v>
      </c>
      <c r="J47" s="10">
        <v>2021</v>
      </c>
      <c r="K47" s="10">
        <v>2022</v>
      </c>
      <c r="L47" s="10">
        <v>2023</v>
      </c>
      <c r="M47" s="11">
        <v>2024</v>
      </c>
    </row>
    <row r="48" spans="2:13" ht="28.5" customHeight="1" thickBot="1" x14ac:dyDescent="0.25">
      <c r="B48" s="49" t="s">
        <v>1</v>
      </c>
      <c r="C48" s="69" t="s">
        <v>17</v>
      </c>
      <c r="D48" s="69" t="s">
        <v>45</v>
      </c>
      <c r="E48" s="69" t="s">
        <v>45</v>
      </c>
      <c r="F48" s="2" t="s">
        <v>3</v>
      </c>
      <c r="G48" s="3" t="s">
        <v>2</v>
      </c>
      <c r="H48" s="12">
        <v>0.74824999999999986</v>
      </c>
      <c r="I48" s="12">
        <v>0.75722899999999993</v>
      </c>
      <c r="J48" s="12">
        <v>0.76631574799999991</v>
      </c>
      <c r="K48" s="12">
        <v>0.77551153697599984</v>
      </c>
      <c r="L48" s="12">
        <v>0.78481767541971204</v>
      </c>
      <c r="M48" s="12">
        <v>0.7942354875247486</v>
      </c>
    </row>
    <row r="49" spans="2:13" ht="28.5" customHeight="1" thickBot="1" x14ac:dyDescent="0.25">
      <c r="B49" s="50"/>
      <c r="C49" s="70"/>
      <c r="D49" s="70"/>
      <c r="E49" s="70"/>
      <c r="F49" s="4" t="s">
        <v>8</v>
      </c>
      <c r="G49" s="5" t="s">
        <v>2</v>
      </c>
      <c r="H49" s="12">
        <v>0.74824999999999986</v>
      </c>
      <c r="I49" s="12">
        <v>0.75722899999999993</v>
      </c>
      <c r="J49" s="12">
        <v>0.76631574799999991</v>
      </c>
      <c r="K49" s="12">
        <v>0.77551153697599984</v>
      </c>
      <c r="L49" s="12">
        <v>0.78481767541971204</v>
      </c>
      <c r="M49" s="12">
        <v>0.7942354875247486</v>
      </c>
    </row>
    <row r="50" spans="2:13" ht="28.5" customHeight="1" thickBot="1" x14ac:dyDescent="0.25">
      <c r="B50" s="35" t="s">
        <v>17</v>
      </c>
      <c r="C50" s="36"/>
      <c r="D50" s="36"/>
      <c r="E50" s="37"/>
      <c r="F50" s="6" t="s">
        <v>3</v>
      </c>
      <c r="G50" s="15" t="s">
        <v>2</v>
      </c>
      <c r="H50" s="12">
        <v>0.74824999999999986</v>
      </c>
      <c r="I50" s="12">
        <v>0.75722899999999993</v>
      </c>
      <c r="J50" s="12">
        <v>0.76631574799999991</v>
      </c>
      <c r="K50" s="12">
        <v>0.77551153697599984</v>
      </c>
      <c r="L50" s="12">
        <v>0.78481767541971204</v>
      </c>
      <c r="M50" s="12">
        <v>0.7942354875247486</v>
      </c>
    </row>
    <row r="51" spans="2:13" ht="28.5" customHeight="1" x14ac:dyDescent="0.2">
      <c r="B51" s="38"/>
      <c r="C51" s="39"/>
      <c r="D51" s="39"/>
      <c r="E51" s="40"/>
      <c r="F51" s="7" t="s">
        <v>5</v>
      </c>
      <c r="G51" s="16" t="s">
        <v>2</v>
      </c>
      <c r="H51" s="12">
        <v>0.74824999999999986</v>
      </c>
      <c r="I51" s="12">
        <v>0.75722899999999993</v>
      </c>
      <c r="J51" s="12">
        <v>0.76631574799999991</v>
      </c>
      <c r="K51" s="12">
        <v>0.77551153697599984</v>
      </c>
      <c r="L51" s="12">
        <v>0.78481767541971204</v>
      </c>
      <c r="M51" s="12">
        <v>0.7942354875247486</v>
      </c>
    </row>
    <row r="52" spans="2:13" ht="28.5" customHeight="1" thickBot="1" x14ac:dyDescent="0.25"/>
    <row r="53" spans="2:13" ht="28.5" customHeight="1" thickBot="1" x14ac:dyDescent="0.25">
      <c r="B53" s="53" t="s">
        <v>18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5"/>
    </row>
    <row r="54" spans="2:13" ht="28.5" customHeight="1" thickBot="1" x14ac:dyDescent="0.25">
      <c r="B54" s="73" t="s">
        <v>0</v>
      </c>
      <c r="C54" s="74"/>
      <c r="D54" s="41" t="s">
        <v>39</v>
      </c>
      <c r="E54" s="67" t="s">
        <v>40</v>
      </c>
      <c r="F54" s="63" t="s">
        <v>11</v>
      </c>
      <c r="G54" s="64"/>
      <c r="H54" s="77" t="s">
        <v>10</v>
      </c>
      <c r="I54" s="78"/>
      <c r="J54" s="78"/>
      <c r="K54" s="78"/>
      <c r="L54" s="78"/>
      <c r="M54" s="79"/>
    </row>
    <row r="55" spans="2:13" ht="28.5" customHeight="1" thickBot="1" x14ac:dyDescent="0.25">
      <c r="B55" s="75"/>
      <c r="C55" s="76"/>
      <c r="D55" s="42"/>
      <c r="E55" s="68"/>
      <c r="F55" s="65"/>
      <c r="G55" s="66"/>
      <c r="H55" s="9" t="s">
        <v>9</v>
      </c>
      <c r="I55" s="10">
        <v>2020</v>
      </c>
      <c r="J55" s="10">
        <v>2021</v>
      </c>
      <c r="K55" s="10">
        <v>2022</v>
      </c>
      <c r="L55" s="10">
        <v>2023</v>
      </c>
      <c r="M55" s="11">
        <v>2024</v>
      </c>
    </row>
    <row r="56" spans="2:13" ht="28.5" customHeight="1" thickBot="1" x14ac:dyDescent="0.25">
      <c r="B56" s="49" t="s">
        <v>1</v>
      </c>
      <c r="C56" s="69" t="s">
        <v>18</v>
      </c>
      <c r="D56" s="69" t="s">
        <v>45</v>
      </c>
      <c r="E56" s="69" t="s">
        <v>45</v>
      </c>
      <c r="F56" s="2" t="s">
        <v>3</v>
      </c>
      <c r="G56" s="3" t="s">
        <v>2</v>
      </c>
      <c r="H56" s="12">
        <v>3.8462702626282681</v>
      </c>
      <c r="I56" s="12">
        <v>3.8924255057798067</v>
      </c>
      <c r="J56" s="12">
        <v>3.9391346118491639</v>
      </c>
      <c r="K56" s="12">
        <v>3.9864042271913545</v>
      </c>
      <c r="L56" s="12">
        <v>4.0342410779176499</v>
      </c>
      <c r="M56" s="12">
        <v>4.0826519708526625</v>
      </c>
    </row>
    <row r="57" spans="2:13" ht="28.5" customHeight="1" thickBot="1" x14ac:dyDescent="0.25">
      <c r="B57" s="50"/>
      <c r="C57" s="70"/>
      <c r="D57" s="70"/>
      <c r="E57" s="70"/>
      <c r="F57" s="4" t="s">
        <v>8</v>
      </c>
      <c r="G57" s="5" t="s">
        <v>2</v>
      </c>
      <c r="H57" s="12">
        <v>3.8462702626282681</v>
      </c>
      <c r="I57" s="12">
        <v>3.8924255057798067</v>
      </c>
      <c r="J57" s="12">
        <v>3.9391346118491639</v>
      </c>
      <c r="K57" s="12">
        <v>3.9864042271913545</v>
      </c>
      <c r="L57" s="12">
        <v>4.0342410779176499</v>
      </c>
      <c r="M57" s="12">
        <v>4.0826519708526625</v>
      </c>
    </row>
    <row r="58" spans="2:13" ht="28.5" customHeight="1" thickBot="1" x14ac:dyDescent="0.25">
      <c r="B58" s="35" t="s">
        <v>18</v>
      </c>
      <c r="C58" s="36"/>
      <c r="D58" s="36"/>
      <c r="E58" s="37"/>
      <c r="F58" s="6" t="s">
        <v>3</v>
      </c>
      <c r="G58" s="15" t="s">
        <v>2</v>
      </c>
      <c r="H58" s="12">
        <v>3.8462702626282681</v>
      </c>
      <c r="I58" s="12">
        <v>3.8924255057798067</v>
      </c>
      <c r="J58" s="12">
        <v>3.9391346118491639</v>
      </c>
      <c r="K58" s="12">
        <v>3.9864042271913545</v>
      </c>
      <c r="L58" s="12">
        <v>4.0342410779176499</v>
      </c>
      <c r="M58" s="12">
        <v>4.0826519708526625</v>
      </c>
    </row>
    <row r="59" spans="2:13" ht="28.5" customHeight="1" x14ac:dyDescent="0.2">
      <c r="B59" s="38"/>
      <c r="C59" s="39"/>
      <c r="D59" s="39"/>
      <c r="E59" s="40"/>
      <c r="F59" s="7" t="s">
        <v>5</v>
      </c>
      <c r="G59" s="16" t="s">
        <v>2</v>
      </c>
      <c r="H59" s="12">
        <v>3.8462702626282681</v>
      </c>
      <c r="I59" s="12">
        <v>3.8924255057798067</v>
      </c>
      <c r="J59" s="12">
        <v>3.9391346118491639</v>
      </c>
      <c r="K59" s="12">
        <v>3.9864042271913545</v>
      </c>
      <c r="L59" s="12">
        <v>4.0342410779176499</v>
      </c>
      <c r="M59" s="12">
        <v>4.0826519708526625</v>
      </c>
    </row>
    <row r="60" spans="2:13" ht="28.5" customHeight="1" thickBot="1" x14ac:dyDescent="0.25"/>
    <row r="61" spans="2:13" ht="28.5" customHeight="1" thickBot="1" x14ac:dyDescent="0.25">
      <c r="B61" s="53" t="s">
        <v>19</v>
      </c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5"/>
    </row>
    <row r="62" spans="2:13" ht="28.5" customHeight="1" thickBot="1" x14ac:dyDescent="0.25">
      <c r="B62" s="73" t="s">
        <v>0</v>
      </c>
      <c r="C62" s="74"/>
      <c r="D62" s="41" t="s">
        <v>39</v>
      </c>
      <c r="E62" s="67" t="s">
        <v>40</v>
      </c>
      <c r="F62" s="63" t="s">
        <v>11</v>
      </c>
      <c r="G62" s="64"/>
      <c r="H62" s="77" t="s">
        <v>10</v>
      </c>
      <c r="I62" s="78"/>
      <c r="J62" s="78"/>
      <c r="K62" s="78"/>
      <c r="L62" s="78"/>
      <c r="M62" s="79"/>
    </row>
    <row r="63" spans="2:13" ht="28.5" customHeight="1" thickBot="1" x14ac:dyDescent="0.25">
      <c r="B63" s="75"/>
      <c r="C63" s="76"/>
      <c r="D63" s="42"/>
      <c r="E63" s="68"/>
      <c r="F63" s="65"/>
      <c r="G63" s="66"/>
      <c r="H63" s="9" t="s">
        <v>9</v>
      </c>
      <c r="I63" s="10">
        <v>2020</v>
      </c>
      <c r="J63" s="10">
        <v>2021</v>
      </c>
      <c r="K63" s="10">
        <v>2022</v>
      </c>
      <c r="L63" s="10">
        <v>2023</v>
      </c>
      <c r="M63" s="11">
        <v>2024</v>
      </c>
    </row>
    <row r="64" spans="2:13" ht="28.5" customHeight="1" thickBot="1" x14ac:dyDescent="0.25">
      <c r="B64" s="49" t="s">
        <v>1</v>
      </c>
      <c r="C64" s="69" t="s">
        <v>19</v>
      </c>
      <c r="D64" s="69" t="s">
        <v>45</v>
      </c>
      <c r="E64" s="69" t="s">
        <v>45</v>
      </c>
      <c r="F64" s="2" t="s">
        <v>3</v>
      </c>
      <c r="G64" s="3" t="s">
        <v>2</v>
      </c>
      <c r="H64" s="12">
        <v>26.278071030810629</v>
      </c>
      <c r="I64" s="12">
        <v>26.593407883180351</v>
      </c>
      <c r="J64" s="12">
        <v>26.912528777778515</v>
      </c>
      <c r="K64" s="12">
        <v>27.235479123111858</v>
      </c>
      <c r="L64" s="12">
        <v>27.562304872589205</v>
      </c>
      <c r="M64" s="12">
        <v>27.89305253106027</v>
      </c>
    </row>
    <row r="65" spans="2:13" ht="28.5" customHeight="1" thickBot="1" x14ac:dyDescent="0.25">
      <c r="B65" s="50"/>
      <c r="C65" s="70"/>
      <c r="D65" s="70"/>
      <c r="E65" s="70"/>
      <c r="F65" s="4" t="s">
        <v>8</v>
      </c>
      <c r="G65" s="5" t="s">
        <v>2</v>
      </c>
      <c r="H65" s="12">
        <v>26.278071030810629</v>
      </c>
      <c r="I65" s="12">
        <v>26.593407883180351</v>
      </c>
      <c r="J65" s="12">
        <v>26.912528777778515</v>
      </c>
      <c r="K65" s="12">
        <v>27.235479123111858</v>
      </c>
      <c r="L65" s="12">
        <v>27.562304872589205</v>
      </c>
      <c r="M65" s="12">
        <v>27.89305253106027</v>
      </c>
    </row>
    <row r="66" spans="2:13" ht="28.5" customHeight="1" thickBot="1" x14ac:dyDescent="0.25">
      <c r="B66" s="35" t="s">
        <v>19</v>
      </c>
      <c r="C66" s="36"/>
      <c r="D66" s="36"/>
      <c r="E66" s="37"/>
      <c r="F66" s="6" t="s">
        <v>3</v>
      </c>
      <c r="G66" s="15" t="s">
        <v>2</v>
      </c>
      <c r="H66" s="12">
        <v>26.278071030810629</v>
      </c>
      <c r="I66" s="12">
        <v>26.593407883180351</v>
      </c>
      <c r="J66" s="12">
        <v>26.912528777778515</v>
      </c>
      <c r="K66" s="12">
        <v>27.235479123111858</v>
      </c>
      <c r="L66" s="12">
        <v>27.562304872589205</v>
      </c>
      <c r="M66" s="12">
        <v>27.89305253106027</v>
      </c>
    </row>
    <row r="67" spans="2:13" ht="28.5" customHeight="1" x14ac:dyDescent="0.2">
      <c r="B67" s="38"/>
      <c r="C67" s="39"/>
      <c r="D67" s="39"/>
      <c r="E67" s="40"/>
      <c r="F67" s="7" t="s">
        <v>5</v>
      </c>
      <c r="G67" s="16" t="s">
        <v>2</v>
      </c>
      <c r="H67" s="12">
        <v>26.278071030810629</v>
      </c>
      <c r="I67" s="12">
        <v>26.593407883180351</v>
      </c>
      <c r="J67" s="12">
        <v>26.912528777778515</v>
      </c>
      <c r="K67" s="12">
        <v>27.235479123111858</v>
      </c>
      <c r="L67" s="12">
        <v>27.562304872589205</v>
      </c>
      <c r="M67" s="12">
        <v>27.89305253106027</v>
      </c>
    </row>
    <row r="68" spans="2:13" ht="28.5" customHeight="1" thickBot="1" x14ac:dyDescent="0.25"/>
    <row r="69" spans="2:13" ht="28.5" customHeight="1" thickBot="1" x14ac:dyDescent="0.25">
      <c r="B69" s="53" t="s">
        <v>20</v>
      </c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5"/>
    </row>
    <row r="70" spans="2:13" ht="28.5" customHeight="1" thickBot="1" x14ac:dyDescent="0.25">
      <c r="B70" s="73" t="s">
        <v>0</v>
      </c>
      <c r="C70" s="74"/>
      <c r="D70" s="41" t="s">
        <v>39</v>
      </c>
      <c r="E70" s="67" t="s">
        <v>40</v>
      </c>
      <c r="F70" s="63" t="s">
        <v>11</v>
      </c>
      <c r="G70" s="64"/>
      <c r="H70" s="77" t="s">
        <v>10</v>
      </c>
      <c r="I70" s="78"/>
      <c r="J70" s="78"/>
      <c r="K70" s="78"/>
      <c r="L70" s="78"/>
      <c r="M70" s="79"/>
    </row>
    <row r="71" spans="2:13" ht="28.5" customHeight="1" thickBot="1" x14ac:dyDescent="0.25">
      <c r="B71" s="75"/>
      <c r="C71" s="76"/>
      <c r="D71" s="42"/>
      <c r="E71" s="68"/>
      <c r="F71" s="65"/>
      <c r="G71" s="66"/>
      <c r="H71" s="9" t="s">
        <v>9</v>
      </c>
      <c r="I71" s="10">
        <v>2020</v>
      </c>
      <c r="J71" s="10">
        <v>2021</v>
      </c>
      <c r="K71" s="10">
        <v>2022</v>
      </c>
      <c r="L71" s="10">
        <v>2023</v>
      </c>
      <c r="M71" s="11">
        <v>2024</v>
      </c>
    </row>
    <row r="72" spans="2:13" ht="28.5" customHeight="1" thickBot="1" x14ac:dyDescent="0.25">
      <c r="B72" s="49" t="s">
        <v>1</v>
      </c>
      <c r="C72" s="69" t="s">
        <v>20</v>
      </c>
      <c r="D72" s="69" t="s">
        <v>45</v>
      </c>
      <c r="E72" s="69" t="s">
        <v>45</v>
      </c>
      <c r="F72" s="2" t="s">
        <v>3</v>
      </c>
      <c r="G72" s="3" t="s">
        <v>2</v>
      </c>
      <c r="H72" s="12">
        <v>26.749466074760004</v>
      </c>
      <c r="I72" s="12">
        <v>27.070459667657122</v>
      </c>
      <c r="J72" s="12">
        <v>27.395305183669002</v>
      </c>
      <c r="K72" s="12">
        <v>27.724048845873035</v>
      </c>
      <c r="L72" s="12">
        <v>28.056737432023514</v>
      </c>
      <c r="M72" s="12">
        <v>28.39341828120779</v>
      </c>
    </row>
    <row r="73" spans="2:13" ht="28.5" customHeight="1" thickBot="1" x14ac:dyDescent="0.25">
      <c r="B73" s="50"/>
      <c r="C73" s="70"/>
      <c r="D73" s="70"/>
      <c r="E73" s="70"/>
      <c r="F73" s="4" t="s">
        <v>8</v>
      </c>
      <c r="G73" s="5" t="s">
        <v>2</v>
      </c>
      <c r="H73" s="12">
        <v>26.749466074760004</v>
      </c>
      <c r="I73" s="12">
        <v>27.070459667657122</v>
      </c>
      <c r="J73" s="12">
        <v>27.395305183669002</v>
      </c>
      <c r="K73" s="12">
        <v>27.724048845873035</v>
      </c>
      <c r="L73" s="12">
        <v>28.056737432023514</v>
      </c>
      <c r="M73" s="12">
        <v>28.39341828120779</v>
      </c>
    </row>
    <row r="74" spans="2:13" ht="28.5" customHeight="1" thickBot="1" x14ac:dyDescent="0.25">
      <c r="B74" s="35" t="s">
        <v>20</v>
      </c>
      <c r="C74" s="36"/>
      <c r="D74" s="36"/>
      <c r="E74" s="37"/>
      <c r="F74" s="6" t="s">
        <v>3</v>
      </c>
      <c r="G74" s="15" t="s">
        <v>2</v>
      </c>
      <c r="H74" s="12">
        <v>26.749466074760004</v>
      </c>
      <c r="I74" s="12">
        <v>27.070459667657122</v>
      </c>
      <c r="J74" s="12">
        <v>27.395305183669002</v>
      </c>
      <c r="K74" s="12">
        <v>27.724048845873035</v>
      </c>
      <c r="L74" s="12">
        <v>28.056737432023514</v>
      </c>
      <c r="M74" s="12">
        <v>28.39341828120779</v>
      </c>
    </row>
    <row r="75" spans="2:13" ht="28.5" customHeight="1" x14ac:dyDescent="0.2">
      <c r="B75" s="38"/>
      <c r="C75" s="39"/>
      <c r="D75" s="39"/>
      <c r="E75" s="40"/>
      <c r="F75" s="7" t="s">
        <v>5</v>
      </c>
      <c r="G75" s="16" t="s">
        <v>2</v>
      </c>
      <c r="H75" s="12">
        <v>26.749466074760004</v>
      </c>
      <c r="I75" s="12">
        <v>27.070459667657122</v>
      </c>
      <c r="J75" s="12">
        <v>27.395305183669002</v>
      </c>
      <c r="K75" s="12">
        <v>27.724048845873035</v>
      </c>
      <c r="L75" s="12">
        <v>28.056737432023514</v>
      </c>
      <c r="M75" s="12">
        <v>28.39341828120779</v>
      </c>
    </row>
    <row r="76" spans="2:13" ht="28.5" customHeight="1" thickBot="1" x14ac:dyDescent="0.25"/>
    <row r="77" spans="2:13" ht="28.5" customHeight="1" thickBot="1" x14ac:dyDescent="0.25">
      <c r="B77" s="53" t="s">
        <v>21</v>
      </c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5"/>
    </row>
    <row r="78" spans="2:13" ht="28.5" customHeight="1" thickBot="1" x14ac:dyDescent="0.25">
      <c r="B78" s="73" t="s">
        <v>0</v>
      </c>
      <c r="C78" s="74"/>
      <c r="D78" s="41" t="s">
        <v>39</v>
      </c>
      <c r="E78" s="67" t="s">
        <v>40</v>
      </c>
      <c r="F78" s="63" t="s">
        <v>11</v>
      </c>
      <c r="G78" s="64"/>
      <c r="H78" s="77" t="s">
        <v>10</v>
      </c>
      <c r="I78" s="78"/>
      <c r="J78" s="78"/>
      <c r="K78" s="78"/>
      <c r="L78" s="78"/>
      <c r="M78" s="79"/>
    </row>
    <row r="79" spans="2:13" ht="28.5" customHeight="1" thickBot="1" x14ac:dyDescent="0.25">
      <c r="B79" s="75"/>
      <c r="C79" s="76"/>
      <c r="D79" s="42"/>
      <c r="E79" s="68"/>
      <c r="F79" s="65"/>
      <c r="G79" s="66"/>
      <c r="H79" s="9" t="s">
        <v>9</v>
      </c>
      <c r="I79" s="10">
        <v>2020</v>
      </c>
      <c r="J79" s="10">
        <v>2021</v>
      </c>
      <c r="K79" s="10">
        <v>2022</v>
      </c>
      <c r="L79" s="10">
        <v>2023</v>
      </c>
      <c r="M79" s="11">
        <v>2024</v>
      </c>
    </row>
    <row r="80" spans="2:13" ht="28.5" customHeight="1" thickBot="1" x14ac:dyDescent="0.25">
      <c r="B80" s="49" t="s">
        <v>1</v>
      </c>
      <c r="C80" s="69" t="s">
        <v>21</v>
      </c>
      <c r="D80" s="69" t="s">
        <v>45</v>
      </c>
      <c r="E80" s="69" t="s">
        <v>45</v>
      </c>
      <c r="F80" s="2" t="s">
        <v>3</v>
      </c>
      <c r="G80" s="3" t="s">
        <v>2</v>
      </c>
      <c r="H80" s="12">
        <v>6.0030559010399989</v>
      </c>
      <c r="I80" s="12">
        <v>6.0750925718524806</v>
      </c>
      <c r="J80" s="12">
        <v>6.1479936827147084</v>
      </c>
      <c r="K80" s="12">
        <v>6.2217696069072863</v>
      </c>
      <c r="L80" s="12">
        <v>6.2964308421901736</v>
      </c>
      <c r="M80" s="12">
        <v>6.3719880122964563</v>
      </c>
    </row>
    <row r="81" spans="2:13" ht="28.5" customHeight="1" thickBot="1" x14ac:dyDescent="0.25">
      <c r="B81" s="50"/>
      <c r="C81" s="70"/>
      <c r="D81" s="70"/>
      <c r="E81" s="70"/>
      <c r="F81" s="4" t="s">
        <v>8</v>
      </c>
      <c r="G81" s="5" t="s">
        <v>2</v>
      </c>
      <c r="H81" s="12">
        <v>6.0030559010399989</v>
      </c>
      <c r="I81" s="12">
        <v>6.0750925718524806</v>
      </c>
      <c r="J81" s="12">
        <v>6.1479936827147084</v>
      </c>
      <c r="K81" s="12">
        <v>6.2217696069072863</v>
      </c>
      <c r="L81" s="12">
        <v>6.2964308421901736</v>
      </c>
      <c r="M81" s="12">
        <v>6.3719880122964563</v>
      </c>
    </row>
    <row r="82" spans="2:13" ht="28.5" customHeight="1" thickBot="1" x14ac:dyDescent="0.25">
      <c r="B82" s="35" t="s">
        <v>21</v>
      </c>
      <c r="C82" s="36"/>
      <c r="D82" s="36"/>
      <c r="E82" s="37"/>
      <c r="F82" s="6" t="s">
        <v>3</v>
      </c>
      <c r="G82" s="15" t="s">
        <v>2</v>
      </c>
      <c r="H82" s="12">
        <v>6.0030559010399989</v>
      </c>
      <c r="I82" s="12">
        <v>6.0750925718524806</v>
      </c>
      <c r="J82" s="12">
        <v>6.1479936827147084</v>
      </c>
      <c r="K82" s="12">
        <v>6.2217696069072863</v>
      </c>
      <c r="L82" s="12">
        <v>6.2964308421901736</v>
      </c>
      <c r="M82" s="12">
        <v>6.3719880122964563</v>
      </c>
    </row>
    <row r="83" spans="2:13" ht="28.5" customHeight="1" x14ac:dyDescent="0.2">
      <c r="B83" s="38"/>
      <c r="C83" s="39"/>
      <c r="D83" s="39"/>
      <c r="E83" s="40"/>
      <c r="F83" s="7" t="s">
        <v>5</v>
      </c>
      <c r="G83" s="16" t="s">
        <v>2</v>
      </c>
      <c r="H83" s="12">
        <v>6.0030559010399989</v>
      </c>
      <c r="I83" s="12">
        <v>6.0750925718524806</v>
      </c>
      <c r="J83" s="12">
        <v>6.1479936827147084</v>
      </c>
      <c r="K83" s="12">
        <v>6.2217696069072863</v>
      </c>
      <c r="L83" s="12">
        <v>6.2964308421901736</v>
      </c>
      <c r="M83" s="12">
        <v>6.3719880122964563</v>
      </c>
    </row>
    <row r="84" spans="2:13" ht="28.5" customHeight="1" thickBot="1" x14ac:dyDescent="0.25"/>
    <row r="85" spans="2:13" ht="28.5" customHeight="1" thickBot="1" x14ac:dyDescent="0.25">
      <c r="B85" s="53" t="s">
        <v>22</v>
      </c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5"/>
    </row>
    <row r="86" spans="2:13" ht="28.5" customHeight="1" thickBot="1" x14ac:dyDescent="0.25">
      <c r="B86" s="73" t="s">
        <v>0</v>
      </c>
      <c r="C86" s="74"/>
      <c r="D86" s="41" t="s">
        <v>39</v>
      </c>
      <c r="E86" s="67" t="s">
        <v>40</v>
      </c>
      <c r="F86" s="63" t="s">
        <v>11</v>
      </c>
      <c r="G86" s="64"/>
      <c r="H86" s="77" t="s">
        <v>10</v>
      </c>
      <c r="I86" s="78"/>
      <c r="J86" s="78"/>
      <c r="K86" s="78"/>
      <c r="L86" s="78"/>
      <c r="M86" s="79"/>
    </row>
    <row r="87" spans="2:13" ht="28.5" customHeight="1" thickBot="1" x14ac:dyDescent="0.25">
      <c r="B87" s="75"/>
      <c r="C87" s="76"/>
      <c r="D87" s="42"/>
      <c r="E87" s="68"/>
      <c r="F87" s="65"/>
      <c r="G87" s="66"/>
      <c r="H87" s="9" t="s">
        <v>9</v>
      </c>
      <c r="I87" s="10">
        <v>2020</v>
      </c>
      <c r="J87" s="10">
        <v>2021</v>
      </c>
      <c r="K87" s="10">
        <v>2022</v>
      </c>
      <c r="L87" s="10">
        <v>2023</v>
      </c>
      <c r="M87" s="11">
        <v>2024</v>
      </c>
    </row>
    <row r="88" spans="2:13" ht="28.5" customHeight="1" thickBot="1" x14ac:dyDescent="0.25">
      <c r="B88" s="49" t="s">
        <v>1</v>
      </c>
      <c r="C88" s="69" t="s">
        <v>22</v>
      </c>
      <c r="D88" s="69" t="s">
        <v>45</v>
      </c>
      <c r="E88" s="69" t="s">
        <v>45</v>
      </c>
      <c r="F88" s="2" t="s">
        <v>3</v>
      </c>
      <c r="G88" s="3" t="s">
        <v>2</v>
      </c>
      <c r="H88" s="12">
        <v>14.403558655639998</v>
      </c>
      <c r="I88" s="12">
        <v>14.576401359507679</v>
      </c>
      <c r="J88" s="12">
        <v>14.751318175821769</v>
      </c>
      <c r="K88" s="12">
        <v>14.928333993931634</v>
      </c>
      <c r="L88" s="12">
        <v>15.107474001858813</v>
      </c>
      <c r="M88" s="12">
        <v>15.288763689881115</v>
      </c>
    </row>
    <row r="89" spans="2:13" ht="28.5" customHeight="1" thickBot="1" x14ac:dyDescent="0.25">
      <c r="B89" s="50"/>
      <c r="C89" s="70"/>
      <c r="D89" s="70"/>
      <c r="E89" s="70"/>
      <c r="F89" s="4" t="s">
        <v>8</v>
      </c>
      <c r="G89" s="5" t="s">
        <v>2</v>
      </c>
      <c r="H89" s="12">
        <v>14.403558655639998</v>
      </c>
      <c r="I89" s="12">
        <v>14.576401359507679</v>
      </c>
      <c r="J89" s="12">
        <v>14.751318175821769</v>
      </c>
      <c r="K89" s="12">
        <v>14.928333993931634</v>
      </c>
      <c r="L89" s="12">
        <v>15.107474001858813</v>
      </c>
      <c r="M89" s="12">
        <v>15.288763689881115</v>
      </c>
    </row>
    <row r="90" spans="2:13" ht="28.5" customHeight="1" thickBot="1" x14ac:dyDescent="0.25">
      <c r="B90" s="35" t="s">
        <v>22</v>
      </c>
      <c r="C90" s="36"/>
      <c r="D90" s="36"/>
      <c r="E90" s="37"/>
      <c r="F90" s="6" t="s">
        <v>3</v>
      </c>
      <c r="G90" s="15" t="s">
        <v>2</v>
      </c>
      <c r="H90" s="12">
        <v>14.403558655639998</v>
      </c>
      <c r="I90" s="12">
        <v>14.576401359507679</v>
      </c>
      <c r="J90" s="12">
        <v>14.751318175821769</v>
      </c>
      <c r="K90" s="12">
        <v>14.928333993931634</v>
      </c>
      <c r="L90" s="12">
        <v>15.107474001858813</v>
      </c>
      <c r="M90" s="12">
        <v>15.288763689881115</v>
      </c>
    </row>
    <row r="91" spans="2:13" ht="28.5" customHeight="1" x14ac:dyDescent="0.2">
      <c r="B91" s="38"/>
      <c r="C91" s="39"/>
      <c r="D91" s="39"/>
      <c r="E91" s="40"/>
      <c r="F91" s="7" t="s">
        <v>5</v>
      </c>
      <c r="G91" s="16" t="s">
        <v>2</v>
      </c>
      <c r="H91" s="12">
        <v>14.403558655639998</v>
      </c>
      <c r="I91" s="12">
        <v>14.576401359507679</v>
      </c>
      <c r="J91" s="12">
        <v>14.751318175821769</v>
      </c>
      <c r="K91" s="12">
        <v>14.928333993931634</v>
      </c>
      <c r="L91" s="12">
        <v>15.107474001858813</v>
      </c>
      <c r="M91" s="12">
        <v>15.288763689881115</v>
      </c>
    </row>
    <row r="92" spans="2:13" ht="28.5" customHeight="1" thickBot="1" x14ac:dyDescent="0.25"/>
    <row r="93" spans="2:13" ht="28.5" customHeight="1" thickBot="1" x14ac:dyDescent="0.25">
      <c r="B93" s="53" t="s">
        <v>23</v>
      </c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5"/>
    </row>
    <row r="94" spans="2:13" ht="28.5" customHeight="1" thickBot="1" x14ac:dyDescent="0.25">
      <c r="B94" s="73" t="s">
        <v>0</v>
      </c>
      <c r="C94" s="74"/>
      <c r="D94" s="41" t="s">
        <v>39</v>
      </c>
      <c r="E94" s="67" t="s">
        <v>40</v>
      </c>
      <c r="F94" s="63" t="s">
        <v>11</v>
      </c>
      <c r="G94" s="64"/>
      <c r="H94" s="77" t="s">
        <v>10</v>
      </c>
      <c r="I94" s="78"/>
      <c r="J94" s="78"/>
      <c r="K94" s="78"/>
      <c r="L94" s="78"/>
      <c r="M94" s="79"/>
    </row>
    <row r="95" spans="2:13" ht="28.5" customHeight="1" thickBot="1" x14ac:dyDescent="0.25">
      <c r="B95" s="75"/>
      <c r="C95" s="76"/>
      <c r="D95" s="42"/>
      <c r="E95" s="68"/>
      <c r="F95" s="65"/>
      <c r="G95" s="66"/>
      <c r="H95" s="9" t="s">
        <v>9</v>
      </c>
      <c r="I95" s="10">
        <v>2020</v>
      </c>
      <c r="J95" s="10">
        <v>2021</v>
      </c>
      <c r="K95" s="10">
        <v>2022</v>
      </c>
      <c r="L95" s="10">
        <v>2023</v>
      </c>
      <c r="M95" s="11">
        <v>2024</v>
      </c>
    </row>
    <row r="96" spans="2:13" ht="28.5" customHeight="1" thickBot="1" x14ac:dyDescent="0.25">
      <c r="B96" s="49" t="s">
        <v>1</v>
      </c>
      <c r="C96" s="69" t="s">
        <v>23</v>
      </c>
      <c r="D96" s="69" t="s">
        <v>45</v>
      </c>
      <c r="E96" s="69" t="s">
        <v>45</v>
      </c>
      <c r="F96" s="2" t="s">
        <v>3</v>
      </c>
      <c r="G96" s="3" t="s">
        <v>2</v>
      </c>
      <c r="H96" s="12">
        <v>19.104064691359998</v>
      </c>
      <c r="I96" s="12">
        <v>19.333313467656321</v>
      </c>
      <c r="J96" s="12">
        <v>19.565313229268192</v>
      </c>
      <c r="K96" s="12">
        <v>19.800096988019412</v>
      </c>
      <c r="L96" s="12">
        <v>20.037698151875645</v>
      </c>
      <c r="M96" s="12">
        <v>20.278150529698152</v>
      </c>
    </row>
    <row r="97" spans="2:13" ht="28.5" customHeight="1" thickBot="1" x14ac:dyDescent="0.25">
      <c r="B97" s="50"/>
      <c r="C97" s="70"/>
      <c r="D97" s="70"/>
      <c r="E97" s="70"/>
      <c r="F97" s="4" t="s">
        <v>8</v>
      </c>
      <c r="G97" s="5" t="s">
        <v>2</v>
      </c>
      <c r="H97" s="12">
        <v>19.104064691359998</v>
      </c>
      <c r="I97" s="12">
        <v>19.333313467656321</v>
      </c>
      <c r="J97" s="12">
        <v>19.565313229268192</v>
      </c>
      <c r="K97" s="12">
        <v>19.800096988019412</v>
      </c>
      <c r="L97" s="12">
        <v>20.037698151875645</v>
      </c>
      <c r="M97" s="12">
        <v>20.278150529698152</v>
      </c>
    </row>
    <row r="98" spans="2:13" ht="28.5" customHeight="1" thickBot="1" x14ac:dyDescent="0.25">
      <c r="B98" s="35" t="s">
        <v>23</v>
      </c>
      <c r="C98" s="36"/>
      <c r="D98" s="36"/>
      <c r="E98" s="37"/>
      <c r="F98" s="6" t="s">
        <v>3</v>
      </c>
      <c r="G98" s="15" t="s">
        <v>2</v>
      </c>
      <c r="H98" s="24">
        <v>19.104064691359998</v>
      </c>
      <c r="I98" s="12">
        <v>19.333313467656321</v>
      </c>
      <c r="J98" s="12">
        <v>19.565313229268192</v>
      </c>
      <c r="K98" s="12">
        <v>19.800096988019412</v>
      </c>
      <c r="L98" s="12">
        <v>20.037698151875645</v>
      </c>
      <c r="M98" s="12">
        <v>20.278150529698152</v>
      </c>
    </row>
    <row r="99" spans="2:13" ht="28.5" customHeight="1" x14ac:dyDescent="0.2">
      <c r="B99" s="38"/>
      <c r="C99" s="39"/>
      <c r="D99" s="39"/>
      <c r="E99" s="40"/>
      <c r="F99" s="7" t="s">
        <v>5</v>
      </c>
      <c r="G99" s="16" t="s">
        <v>2</v>
      </c>
      <c r="H99" s="24">
        <v>19.104064691359998</v>
      </c>
      <c r="I99" s="12">
        <v>19.333313467656321</v>
      </c>
      <c r="J99" s="12">
        <v>19.565313229268192</v>
      </c>
      <c r="K99" s="12">
        <v>19.800096988019412</v>
      </c>
      <c r="L99" s="12">
        <v>20.037698151875645</v>
      </c>
      <c r="M99" s="12">
        <v>20.278150529698152</v>
      </c>
    </row>
    <row r="100" spans="2:13" ht="28.5" customHeight="1" thickBot="1" x14ac:dyDescent="0.25"/>
    <row r="101" spans="2:13" ht="28.5" customHeight="1" thickBot="1" x14ac:dyDescent="0.25">
      <c r="B101" s="53" t="s">
        <v>24</v>
      </c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5"/>
    </row>
    <row r="102" spans="2:13" ht="28.5" customHeight="1" thickBot="1" x14ac:dyDescent="0.25">
      <c r="B102" s="73" t="s">
        <v>0</v>
      </c>
      <c r="C102" s="74"/>
      <c r="D102" s="41" t="s">
        <v>39</v>
      </c>
      <c r="E102" s="67" t="s">
        <v>40</v>
      </c>
      <c r="F102" s="63" t="s">
        <v>11</v>
      </c>
      <c r="G102" s="64"/>
      <c r="H102" s="77" t="s">
        <v>10</v>
      </c>
      <c r="I102" s="78"/>
      <c r="J102" s="78"/>
      <c r="K102" s="78"/>
      <c r="L102" s="78"/>
      <c r="M102" s="79"/>
    </row>
    <row r="103" spans="2:13" ht="28.5" customHeight="1" thickBot="1" x14ac:dyDescent="0.25">
      <c r="B103" s="75"/>
      <c r="C103" s="76"/>
      <c r="D103" s="42"/>
      <c r="E103" s="68"/>
      <c r="F103" s="65"/>
      <c r="G103" s="66"/>
      <c r="H103" s="9" t="s">
        <v>9</v>
      </c>
      <c r="I103" s="10">
        <v>2020</v>
      </c>
      <c r="J103" s="10">
        <v>2021</v>
      </c>
      <c r="K103" s="10">
        <v>2022</v>
      </c>
      <c r="L103" s="10">
        <v>2023</v>
      </c>
      <c r="M103" s="11">
        <v>2024</v>
      </c>
    </row>
    <row r="104" spans="2:13" ht="28.5" customHeight="1" thickBot="1" x14ac:dyDescent="0.25">
      <c r="B104" s="49" t="s">
        <v>1</v>
      </c>
      <c r="C104" s="69" t="s">
        <v>24</v>
      </c>
      <c r="D104" s="69" t="s">
        <v>45</v>
      </c>
      <c r="E104" s="69" t="s">
        <v>45</v>
      </c>
      <c r="F104" s="2" t="s">
        <v>3</v>
      </c>
      <c r="G104" s="3" t="s">
        <v>2</v>
      </c>
      <c r="H104" s="12">
        <v>49.202000000000005</v>
      </c>
      <c r="I104" s="12">
        <v>49.792423999999997</v>
      </c>
      <c r="J104" s="12">
        <v>50.389933087999992</v>
      </c>
      <c r="K104" s="12">
        <v>50.994612285056007</v>
      </c>
      <c r="L104" s="12">
        <v>51.606547632476676</v>
      </c>
      <c r="M104" s="12">
        <v>52.225826204066394</v>
      </c>
    </row>
    <row r="105" spans="2:13" ht="28.5" customHeight="1" thickBot="1" x14ac:dyDescent="0.25">
      <c r="B105" s="50"/>
      <c r="C105" s="70"/>
      <c r="D105" s="70"/>
      <c r="E105" s="70"/>
      <c r="F105" s="4" t="s">
        <v>8</v>
      </c>
      <c r="G105" s="5" t="s">
        <v>2</v>
      </c>
      <c r="H105" s="12">
        <v>49.202000000000005</v>
      </c>
      <c r="I105" s="12">
        <v>49.792423999999997</v>
      </c>
      <c r="J105" s="12">
        <v>50.389933087999992</v>
      </c>
      <c r="K105" s="12">
        <v>50.994612285056007</v>
      </c>
      <c r="L105" s="12">
        <v>51.606547632476676</v>
      </c>
      <c r="M105" s="12">
        <v>52.225826204066394</v>
      </c>
    </row>
    <row r="106" spans="2:13" ht="28.5" customHeight="1" thickBot="1" x14ac:dyDescent="0.25">
      <c r="B106" s="35" t="s">
        <v>24</v>
      </c>
      <c r="C106" s="36"/>
      <c r="D106" s="36"/>
      <c r="E106" s="37"/>
      <c r="F106" s="6" t="s">
        <v>3</v>
      </c>
      <c r="G106" s="15" t="s">
        <v>2</v>
      </c>
      <c r="H106" s="24">
        <v>49.202000000000005</v>
      </c>
      <c r="I106" s="12">
        <v>49.792423999999997</v>
      </c>
      <c r="J106" s="12">
        <v>50.389933087999992</v>
      </c>
      <c r="K106" s="12">
        <v>50.994612285056007</v>
      </c>
      <c r="L106" s="12">
        <v>51.606547632476676</v>
      </c>
      <c r="M106" s="12">
        <v>52.225826204066394</v>
      </c>
    </row>
    <row r="107" spans="2:13" ht="28.5" customHeight="1" x14ac:dyDescent="0.2">
      <c r="B107" s="38"/>
      <c r="C107" s="39"/>
      <c r="D107" s="39"/>
      <c r="E107" s="40"/>
      <c r="F107" s="7" t="s">
        <v>5</v>
      </c>
      <c r="G107" s="16" t="s">
        <v>2</v>
      </c>
      <c r="H107" s="24">
        <v>49.202000000000005</v>
      </c>
      <c r="I107" s="12">
        <v>49.792423999999997</v>
      </c>
      <c r="J107" s="12">
        <v>50.389933087999992</v>
      </c>
      <c r="K107" s="12">
        <v>50.994612285056007</v>
      </c>
      <c r="L107" s="12">
        <v>51.606547632476676</v>
      </c>
      <c r="M107" s="12">
        <v>52.225826204066394</v>
      </c>
    </row>
    <row r="108" spans="2:13" ht="28.5" customHeight="1" thickBot="1" x14ac:dyDescent="0.25"/>
    <row r="109" spans="2:13" ht="28.5" customHeight="1" thickBot="1" x14ac:dyDescent="0.25">
      <c r="B109" s="53" t="s">
        <v>30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5"/>
    </row>
    <row r="110" spans="2:13" ht="28.5" customHeight="1" thickBot="1" x14ac:dyDescent="0.25">
      <c r="B110" s="73" t="s">
        <v>0</v>
      </c>
      <c r="C110" s="74"/>
      <c r="D110" s="41" t="s">
        <v>39</v>
      </c>
      <c r="E110" s="67" t="s">
        <v>40</v>
      </c>
      <c r="F110" s="63" t="s">
        <v>11</v>
      </c>
      <c r="G110" s="64"/>
      <c r="H110" s="77" t="s">
        <v>10</v>
      </c>
      <c r="I110" s="78"/>
      <c r="J110" s="78"/>
      <c r="K110" s="78"/>
      <c r="L110" s="78"/>
      <c r="M110" s="79"/>
    </row>
    <row r="111" spans="2:13" ht="28.5" customHeight="1" thickBot="1" x14ac:dyDescent="0.25">
      <c r="B111" s="75"/>
      <c r="C111" s="76"/>
      <c r="D111" s="42"/>
      <c r="E111" s="68"/>
      <c r="F111" s="65"/>
      <c r="G111" s="66"/>
      <c r="H111" s="9" t="s">
        <v>9</v>
      </c>
      <c r="I111" s="10">
        <v>2020</v>
      </c>
      <c r="J111" s="10">
        <v>2021</v>
      </c>
      <c r="K111" s="10">
        <v>2022</v>
      </c>
      <c r="L111" s="10">
        <v>2023</v>
      </c>
      <c r="M111" s="11">
        <v>2024</v>
      </c>
    </row>
    <row r="112" spans="2:13" ht="28.5" customHeight="1" thickBot="1" x14ac:dyDescent="0.25">
      <c r="B112" s="49" t="s">
        <v>1</v>
      </c>
      <c r="C112" s="69" t="s">
        <v>25</v>
      </c>
      <c r="D112" s="69" t="s">
        <v>45</v>
      </c>
      <c r="E112" s="69" t="s">
        <v>45</v>
      </c>
      <c r="F112" s="2" t="s">
        <v>3</v>
      </c>
      <c r="G112" s="3" t="s">
        <v>2</v>
      </c>
      <c r="H112" s="12">
        <v>61.027999999999992</v>
      </c>
      <c r="I112" s="12">
        <v>61.760336000000002</v>
      </c>
      <c r="J112" s="12">
        <v>62.50146003199999</v>
      </c>
      <c r="K112" s="12">
        <v>63.251477552384003</v>
      </c>
      <c r="L112" s="12">
        <v>64.010495283012602</v>
      </c>
      <c r="M112" s="12">
        <v>64.77862122640876</v>
      </c>
    </row>
    <row r="113" spans="2:13" ht="28.5" customHeight="1" thickBot="1" x14ac:dyDescent="0.25">
      <c r="B113" s="50"/>
      <c r="C113" s="70"/>
      <c r="D113" s="70"/>
      <c r="E113" s="70"/>
      <c r="F113" s="4" t="s">
        <v>8</v>
      </c>
      <c r="G113" s="5" t="s">
        <v>2</v>
      </c>
      <c r="H113" s="12">
        <v>61.027999999999992</v>
      </c>
      <c r="I113" s="12">
        <v>61.760336000000002</v>
      </c>
      <c r="J113" s="12">
        <v>62.50146003199999</v>
      </c>
      <c r="K113" s="12">
        <v>63.251477552384003</v>
      </c>
      <c r="L113" s="12">
        <v>64.010495283012602</v>
      </c>
      <c r="M113" s="12">
        <v>64.77862122640876</v>
      </c>
    </row>
    <row r="114" spans="2:13" ht="28.5" customHeight="1" thickBot="1" x14ac:dyDescent="0.25">
      <c r="B114" s="35" t="s">
        <v>25</v>
      </c>
      <c r="C114" s="36"/>
      <c r="D114" s="36"/>
      <c r="E114" s="37"/>
      <c r="F114" s="6" t="s">
        <v>3</v>
      </c>
      <c r="G114" s="15" t="s">
        <v>2</v>
      </c>
      <c r="H114" s="24">
        <v>61.027999999999992</v>
      </c>
      <c r="I114" s="12">
        <v>61.760336000000002</v>
      </c>
      <c r="J114" s="12">
        <v>62.50146003199999</v>
      </c>
      <c r="K114" s="12">
        <v>63.251477552384003</v>
      </c>
      <c r="L114" s="12">
        <v>64.010495283012602</v>
      </c>
      <c r="M114" s="12">
        <v>64.77862122640876</v>
      </c>
    </row>
    <row r="115" spans="2:13" ht="28.5" customHeight="1" x14ac:dyDescent="0.2">
      <c r="B115" s="38"/>
      <c r="C115" s="39"/>
      <c r="D115" s="39"/>
      <c r="E115" s="40"/>
      <c r="F115" s="7" t="s">
        <v>5</v>
      </c>
      <c r="G115" s="16" t="s">
        <v>2</v>
      </c>
      <c r="H115" s="24">
        <v>61.027999999999992</v>
      </c>
      <c r="I115" s="12">
        <v>61.760336000000002</v>
      </c>
      <c r="J115" s="12">
        <v>62.50146003199999</v>
      </c>
      <c r="K115" s="12">
        <v>63.251477552384003</v>
      </c>
      <c r="L115" s="12">
        <v>64.010495283012602</v>
      </c>
      <c r="M115" s="12">
        <v>64.77862122640876</v>
      </c>
    </row>
    <row r="116" spans="2:13" ht="28.5" customHeight="1" thickBot="1" x14ac:dyDescent="0.25"/>
    <row r="117" spans="2:13" ht="28.5" customHeight="1" thickBot="1" x14ac:dyDescent="0.25">
      <c r="B117" s="53" t="s">
        <v>26</v>
      </c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5"/>
    </row>
    <row r="118" spans="2:13" ht="28.5" customHeight="1" thickBot="1" x14ac:dyDescent="0.25">
      <c r="B118" s="73" t="s">
        <v>0</v>
      </c>
      <c r="C118" s="74"/>
      <c r="D118" s="41" t="s">
        <v>39</v>
      </c>
      <c r="E118" s="67" t="s">
        <v>40</v>
      </c>
      <c r="F118" s="63" t="s">
        <v>11</v>
      </c>
      <c r="G118" s="64"/>
      <c r="H118" s="77" t="s">
        <v>10</v>
      </c>
      <c r="I118" s="78"/>
      <c r="J118" s="78"/>
      <c r="K118" s="78"/>
      <c r="L118" s="78"/>
      <c r="M118" s="79"/>
    </row>
    <row r="119" spans="2:13" ht="28.5" customHeight="1" thickBot="1" x14ac:dyDescent="0.25">
      <c r="B119" s="75"/>
      <c r="C119" s="76"/>
      <c r="D119" s="42"/>
      <c r="E119" s="68"/>
      <c r="F119" s="65"/>
      <c r="G119" s="66"/>
      <c r="H119" s="9" t="s">
        <v>9</v>
      </c>
      <c r="I119" s="10">
        <v>2020</v>
      </c>
      <c r="J119" s="10">
        <v>2021</v>
      </c>
      <c r="K119" s="10">
        <v>2022</v>
      </c>
      <c r="L119" s="10">
        <v>2023</v>
      </c>
      <c r="M119" s="11">
        <v>2024</v>
      </c>
    </row>
    <row r="120" spans="2:13" ht="28.5" customHeight="1" thickBot="1" x14ac:dyDescent="0.25">
      <c r="B120" s="49" t="s">
        <v>1</v>
      </c>
      <c r="C120" s="69" t="s">
        <v>26</v>
      </c>
      <c r="D120" s="69" t="s">
        <v>45</v>
      </c>
      <c r="E120" s="69" t="s">
        <v>45</v>
      </c>
      <c r="F120" s="2" t="s">
        <v>3</v>
      </c>
      <c r="G120" s="3" t="s">
        <v>2</v>
      </c>
      <c r="H120" s="12">
        <v>63.035499999999992</v>
      </c>
      <c r="I120" s="12">
        <v>63.791925999999997</v>
      </c>
      <c r="J120" s="12">
        <v>64.557429111999994</v>
      </c>
      <c r="K120" s="12">
        <v>65.332118261343993</v>
      </c>
      <c r="L120" s="12">
        <v>66.116103680480123</v>
      </c>
      <c r="M120" s="12">
        <v>66.909496924645879</v>
      </c>
    </row>
    <row r="121" spans="2:13" ht="28.5" customHeight="1" thickBot="1" x14ac:dyDescent="0.25">
      <c r="B121" s="50"/>
      <c r="C121" s="70"/>
      <c r="D121" s="70"/>
      <c r="E121" s="70"/>
      <c r="F121" s="4" t="s">
        <v>8</v>
      </c>
      <c r="G121" s="5" t="s">
        <v>2</v>
      </c>
      <c r="H121" s="12">
        <v>63.035499999999992</v>
      </c>
      <c r="I121" s="12">
        <v>63.791925999999997</v>
      </c>
      <c r="J121" s="12">
        <v>64.557429111999994</v>
      </c>
      <c r="K121" s="12">
        <v>65.332118261343993</v>
      </c>
      <c r="L121" s="12">
        <v>66.116103680480123</v>
      </c>
      <c r="M121" s="12">
        <v>66.909496924645879</v>
      </c>
    </row>
    <row r="122" spans="2:13" ht="28.5" customHeight="1" thickBot="1" x14ac:dyDescent="0.25">
      <c r="B122" s="35" t="s">
        <v>26</v>
      </c>
      <c r="C122" s="36"/>
      <c r="D122" s="36"/>
      <c r="E122" s="37"/>
      <c r="F122" s="6" t="s">
        <v>3</v>
      </c>
      <c r="G122" s="15" t="s">
        <v>2</v>
      </c>
      <c r="H122" s="24">
        <v>63.035499999999992</v>
      </c>
      <c r="I122" s="12">
        <v>63.791925999999997</v>
      </c>
      <c r="J122" s="12">
        <v>64.557429111999994</v>
      </c>
      <c r="K122" s="12">
        <v>65.332118261343993</v>
      </c>
      <c r="L122" s="12">
        <v>66.116103680480123</v>
      </c>
      <c r="M122" s="12">
        <v>66.909496924645879</v>
      </c>
    </row>
    <row r="123" spans="2:13" ht="28.5" customHeight="1" x14ac:dyDescent="0.2">
      <c r="B123" s="38"/>
      <c r="C123" s="39"/>
      <c r="D123" s="39"/>
      <c r="E123" s="40"/>
      <c r="F123" s="7" t="s">
        <v>5</v>
      </c>
      <c r="G123" s="16" t="s">
        <v>2</v>
      </c>
      <c r="H123" s="24">
        <v>63.035499999999992</v>
      </c>
      <c r="I123" s="12">
        <v>63.791925999999997</v>
      </c>
      <c r="J123" s="12">
        <v>64.557429111999994</v>
      </c>
      <c r="K123" s="12">
        <v>65.332118261343993</v>
      </c>
      <c r="L123" s="12">
        <v>66.116103680480123</v>
      </c>
      <c r="M123" s="12">
        <v>66.909496924645879</v>
      </c>
    </row>
    <row r="124" spans="2:13" ht="28.5" customHeight="1" x14ac:dyDescent="0.2"/>
    <row r="125" spans="2:13" ht="28.5" customHeight="1" thickBot="1" x14ac:dyDescent="0.25"/>
    <row r="126" spans="2:13" ht="28.5" customHeight="1" thickBot="1" x14ac:dyDescent="0.25">
      <c r="B126" s="53" t="s">
        <v>27</v>
      </c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5"/>
    </row>
    <row r="127" spans="2:13" ht="28.5" customHeight="1" thickBot="1" x14ac:dyDescent="0.25">
      <c r="B127" s="73" t="s">
        <v>0</v>
      </c>
      <c r="C127" s="74"/>
      <c r="D127" s="41" t="s">
        <v>39</v>
      </c>
      <c r="E127" s="67" t="s">
        <v>40</v>
      </c>
      <c r="F127" s="63" t="s">
        <v>11</v>
      </c>
      <c r="G127" s="64"/>
      <c r="H127" s="77" t="s">
        <v>10</v>
      </c>
      <c r="I127" s="78"/>
      <c r="J127" s="78"/>
      <c r="K127" s="78"/>
      <c r="L127" s="78"/>
      <c r="M127" s="79"/>
    </row>
    <row r="128" spans="2:13" ht="28.5" customHeight="1" thickBot="1" x14ac:dyDescent="0.25">
      <c r="B128" s="75"/>
      <c r="C128" s="76"/>
      <c r="D128" s="42"/>
      <c r="E128" s="68"/>
      <c r="F128" s="65"/>
      <c r="G128" s="66"/>
      <c r="H128" s="9" t="s">
        <v>9</v>
      </c>
      <c r="I128" s="10">
        <v>2020</v>
      </c>
      <c r="J128" s="10">
        <v>2021</v>
      </c>
      <c r="K128" s="10">
        <v>2022</v>
      </c>
      <c r="L128" s="10">
        <v>2023</v>
      </c>
      <c r="M128" s="11">
        <v>2024</v>
      </c>
    </row>
    <row r="129" spans="2:14" ht="28.5" customHeight="1" thickBot="1" x14ac:dyDescent="0.25">
      <c r="B129" s="49" t="s">
        <v>1</v>
      </c>
      <c r="C129" s="69" t="s">
        <v>27</v>
      </c>
      <c r="D129" s="69" t="s">
        <v>45</v>
      </c>
      <c r="E129" s="69" t="s">
        <v>45</v>
      </c>
      <c r="F129" s="2" t="s">
        <v>3</v>
      </c>
      <c r="G129" s="3" t="s">
        <v>2</v>
      </c>
      <c r="H129" s="24">
        <v>30.27675</v>
      </c>
      <c r="I129" s="24">
        <v>30.640071000000002</v>
      </c>
      <c r="J129" s="24">
        <v>31.007751852000002</v>
      </c>
      <c r="K129" s="24">
        <v>31.379844874223995</v>
      </c>
      <c r="L129" s="24">
        <v>31.756403012714685</v>
      </c>
      <c r="M129" s="24">
        <v>32.137479848867258</v>
      </c>
      <c r="N129" s="25"/>
    </row>
    <row r="130" spans="2:14" ht="28.5" customHeight="1" thickBot="1" x14ac:dyDescent="0.25">
      <c r="B130" s="50"/>
      <c r="C130" s="70"/>
      <c r="D130" s="70"/>
      <c r="E130" s="70"/>
      <c r="F130" s="4" t="s">
        <v>8</v>
      </c>
      <c r="G130" s="5" t="s">
        <v>2</v>
      </c>
      <c r="H130" s="24">
        <v>30.27675</v>
      </c>
      <c r="I130" s="24">
        <v>30.640071000000002</v>
      </c>
      <c r="J130" s="24">
        <v>31.007751852000002</v>
      </c>
      <c r="K130" s="24">
        <v>31.379844874223995</v>
      </c>
      <c r="L130" s="24">
        <v>31.756403012714685</v>
      </c>
      <c r="M130" s="24">
        <v>32.137479848867258</v>
      </c>
      <c r="N130" s="25"/>
    </row>
    <row r="131" spans="2:14" ht="28.5" customHeight="1" thickBot="1" x14ac:dyDescent="0.25">
      <c r="B131" s="35" t="s">
        <v>27</v>
      </c>
      <c r="C131" s="36"/>
      <c r="D131" s="36"/>
      <c r="E131" s="37"/>
      <c r="F131" s="6" t="s">
        <v>3</v>
      </c>
      <c r="G131" s="15" t="s">
        <v>2</v>
      </c>
      <c r="H131" s="24">
        <v>30.27675</v>
      </c>
      <c r="I131" s="24">
        <v>30.640071000000002</v>
      </c>
      <c r="J131" s="24">
        <v>31.007751852000002</v>
      </c>
      <c r="K131" s="24">
        <v>31.379844874223995</v>
      </c>
      <c r="L131" s="24">
        <v>31.756403012714685</v>
      </c>
      <c r="M131" s="24">
        <v>32.137479848867258</v>
      </c>
      <c r="N131" s="25"/>
    </row>
    <row r="132" spans="2:14" ht="28.5" customHeight="1" x14ac:dyDescent="0.2">
      <c r="B132" s="38"/>
      <c r="C132" s="39"/>
      <c r="D132" s="39"/>
      <c r="E132" s="40"/>
      <c r="F132" s="7" t="s">
        <v>5</v>
      </c>
      <c r="G132" s="16" t="s">
        <v>2</v>
      </c>
      <c r="H132" s="24">
        <v>30.27675</v>
      </c>
      <c r="I132" s="24">
        <v>30.640071000000002</v>
      </c>
      <c r="J132" s="24">
        <v>31.007751852000002</v>
      </c>
      <c r="K132" s="24">
        <v>31.379844874223995</v>
      </c>
      <c r="L132" s="24">
        <v>31.756403012714685</v>
      </c>
      <c r="M132" s="24">
        <v>32.137479848867258</v>
      </c>
      <c r="N132" s="25"/>
    </row>
    <row r="133" spans="2:14" ht="28.5" customHeight="1" thickBot="1" x14ac:dyDescent="0.25"/>
    <row r="134" spans="2:14" ht="28.5" customHeight="1" thickBot="1" x14ac:dyDescent="0.25">
      <c r="B134" s="53" t="s">
        <v>28</v>
      </c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5"/>
    </row>
    <row r="135" spans="2:14" ht="28.5" customHeight="1" thickBot="1" x14ac:dyDescent="0.25">
      <c r="B135" s="73" t="s">
        <v>0</v>
      </c>
      <c r="C135" s="74"/>
      <c r="D135" s="41" t="s">
        <v>39</v>
      </c>
      <c r="E135" s="67" t="s">
        <v>40</v>
      </c>
      <c r="F135" s="63" t="s">
        <v>11</v>
      </c>
      <c r="G135" s="64"/>
      <c r="H135" s="77" t="s">
        <v>10</v>
      </c>
      <c r="I135" s="78"/>
      <c r="J135" s="78"/>
      <c r="K135" s="78"/>
      <c r="L135" s="78"/>
      <c r="M135" s="79"/>
    </row>
    <row r="136" spans="2:14" ht="28.5" customHeight="1" thickBot="1" x14ac:dyDescent="0.25">
      <c r="B136" s="75"/>
      <c r="C136" s="76"/>
      <c r="D136" s="42"/>
      <c r="E136" s="68"/>
      <c r="F136" s="65"/>
      <c r="G136" s="66"/>
      <c r="H136" s="9" t="s">
        <v>9</v>
      </c>
      <c r="I136" s="10">
        <v>2020</v>
      </c>
      <c r="J136" s="10">
        <v>2021</v>
      </c>
      <c r="K136" s="10">
        <v>2022</v>
      </c>
      <c r="L136" s="10">
        <v>2023</v>
      </c>
      <c r="M136" s="11">
        <v>2024</v>
      </c>
    </row>
    <row r="137" spans="2:14" ht="28.5" customHeight="1" thickBot="1" x14ac:dyDescent="0.25">
      <c r="B137" s="49" t="s">
        <v>1</v>
      </c>
      <c r="C137" s="69" t="s">
        <v>28</v>
      </c>
      <c r="D137" s="69" t="s">
        <v>45</v>
      </c>
      <c r="E137" s="69" t="s">
        <v>45</v>
      </c>
      <c r="F137" s="2" t="s">
        <v>3</v>
      </c>
      <c r="G137" s="3" t="s">
        <v>2</v>
      </c>
      <c r="H137" s="24">
        <v>138.35827239999998</v>
      </c>
      <c r="I137" s="24">
        <v>140.01857166880001</v>
      </c>
      <c r="J137" s="24">
        <v>141.69879452882557</v>
      </c>
      <c r="K137" s="24">
        <v>143.39918006317149</v>
      </c>
      <c r="L137" s="24">
        <v>145.11997022392956</v>
      </c>
      <c r="M137" s="24">
        <v>146.86140986661673</v>
      </c>
    </row>
    <row r="138" spans="2:14" ht="28.5" customHeight="1" thickBot="1" x14ac:dyDescent="0.25">
      <c r="B138" s="50"/>
      <c r="C138" s="70"/>
      <c r="D138" s="70"/>
      <c r="E138" s="70"/>
      <c r="F138" s="4" t="s">
        <v>8</v>
      </c>
      <c r="G138" s="5" t="s">
        <v>2</v>
      </c>
      <c r="H138" s="24">
        <v>138.35827239999998</v>
      </c>
      <c r="I138" s="24">
        <v>140.01857166880001</v>
      </c>
      <c r="J138" s="24">
        <v>141.69879452882557</v>
      </c>
      <c r="K138" s="24">
        <v>143.39918006317149</v>
      </c>
      <c r="L138" s="24">
        <v>145.11997022392956</v>
      </c>
      <c r="M138" s="24">
        <v>146.86140986661673</v>
      </c>
    </row>
    <row r="139" spans="2:14" ht="28.5" customHeight="1" thickBot="1" x14ac:dyDescent="0.25">
      <c r="B139" s="35" t="s">
        <v>28</v>
      </c>
      <c r="C139" s="36"/>
      <c r="D139" s="36"/>
      <c r="E139" s="37"/>
      <c r="F139" s="6" t="s">
        <v>3</v>
      </c>
      <c r="G139" s="15" t="s">
        <v>2</v>
      </c>
      <c r="H139" s="26">
        <v>138.35827239999998</v>
      </c>
      <c r="I139" s="12">
        <v>140.01857166880001</v>
      </c>
      <c r="J139" s="12">
        <v>141.69879452882557</v>
      </c>
      <c r="K139" s="12">
        <v>143.39918006317149</v>
      </c>
      <c r="L139" s="12">
        <v>145.11997022392956</v>
      </c>
      <c r="M139" s="12">
        <v>146.86140986661673</v>
      </c>
    </row>
    <row r="140" spans="2:14" ht="28.5" customHeight="1" x14ac:dyDescent="0.2">
      <c r="B140" s="38"/>
      <c r="C140" s="39"/>
      <c r="D140" s="39"/>
      <c r="E140" s="40"/>
      <c r="F140" s="7" t="s">
        <v>5</v>
      </c>
      <c r="G140" s="16" t="s">
        <v>2</v>
      </c>
      <c r="H140" s="26">
        <v>138.35827239999998</v>
      </c>
      <c r="I140" s="12">
        <v>140.01857166880001</v>
      </c>
      <c r="J140" s="12">
        <v>141.69879452882557</v>
      </c>
      <c r="K140" s="12">
        <v>143.39918006317149</v>
      </c>
      <c r="L140" s="12">
        <v>145.11997022392956</v>
      </c>
      <c r="M140" s="12">
        <v>146.86140986661673</v>
      </c>
    </row>
    <row r="141" spans="2:14" ht="28.5" customHeight="1" thickBot="1" x14ac:dyDescent="0.25">
      <c r="B141" s="20"/>
      <c r="C141" s="20"/>
      <c r="D141" s="20"/>
      <c r="E141" s="20"/>
      <c r="F141" s="21"/>
      <c r="G141" s="22"/>
      <c r="H141" s="18"/>
      <c r="I141" s="18"/>
      <c r="J141" s="18"/>
      <c r="K141" s="18"/>
      <c r="L141" s="18"/>
      <c r="M141" s="18"/>
    </row>
    <row r="142" spans="2:14" ht="28.5" customHeight="1" thickBot="1" x14ac:dyDescent="0.25">
      <c r="B142" s="53" t="s">
        <v>31</v>
      </c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5"/>
    </row>
    <row r="143" spans="2:14" ht="28.5" customHeight="1" thickBot="1" x14ac:dyDescent="0.25">
      <c r="B143" s="73" t="s">
        <v>0</v>
      </c>
      <c r="C143" s="74"/>
      <c r="D143" s="41" t="s">
        <v>39</v>
      </c>
      <c r="E143" s="67" t="s">
        <v>40</v>
      </c>
      <c r="F143" s="63" t="s">
        <v>11</v>
      </c>
      <c r="G143" s="64"/>
      <c r="H143" s="77" t="s">
        <v>10</v>
      </c>
      <c r="I143" s="78"/>
      <c r="J143" s="78"/>
      <c r="K143" s="78"/>
      <c r="L143" s="78"/>
      <c r="M143" s="79"/>
    </row>
    <row r="144" spans="2:14" ht="28.5" customHeight="1" thickBot="1" x14ac:dyDescent="0.25">
      <c r="B144" s="75"/>
      <c r="C144" s="76"/>
      <c r="D144" s="42"/>
      <c r="E144" s="68"/>
      <c r="F144" s="65"/>
      <c r="G144" s="66"/>
      <c r="H144" s="9" t="s">
        <v>9</v>
      </c>
      <c r="I144" s="10">
        <v>2020</v>
      </c>
      <c r="J144" s="10">
        <v>2021</v>
      </c>
      <c r="K144" s="10">
        <v>2022</v>
      </c>
      <c r="L144" s="10">
        <v>2023</v>
      </c>
      <c r="M144" s="11">
        <v>2024</v>
      </c>
    </row>
    <row r="145" spans="2:13" ht="28.5" customHeight="1" thickBot="1" x14ac:dyDescent="0.25">
      <c r="B145" s="49" t="s">
        <v>1</v>
      </c>
      <c r="C145" s="69" t="s">
        <v>28</v>
      </c>
      <c r="D145" s="69" t="s">
        <v>45</v>
      </c>
      <c r="E145" s="69" t="s">
        <v>45</v>
      </c>
      <c r="F145" s="2" t="s">
        <v>3</v>
      </c>
      <c r="G145" s="3" t="s">
        <v>2</v>
      </c>
      <c r="H145" s="12">
        <v>11.388</v>
      </c>
      <c r="I145" s="12">
        <v>11.524656</v>
      </c>
      <c r="J145" s="12">
        <v>11.662951871999997</v>
      </c>
      <c r="K145" s="12">
        <v>11.802907294463997</v>
      </c>
      <c r="L145" s="12">
        <v>11.944542181997567</v>
      </c>
      <c r="M145" s="12">
        <v>12.087876688181538</v>
      </c>
    </row>
    <row r="146" spans="2:13" ht="28.5" customHeight="1" thickBot="1" x14ac:dyDescent="0.25">
      <c r="B146" s="50"/>
      <c r="C146" s="70"/>
      <c r="D146" s="70"/>
      <c r="E146" s="70"/>
      <c r="F146" s="4" t="s">
        <v>8</v>
      </c>
      <c r="G146" s="5" t="s">
        <v>2</v>
      </c>
      <c r="H146" s="12">
        <v>11.388</v>
      </c>
      <c r="I146" s="12">
        <v>11.524656</v>
      </c>
      <c r="J146" s="12">
        <v>11.662951871999997</v>
      </c>
      <c r="K146" s="12">
        <v>11.802907294463997</v>
      </c>
      <c r="L146" s="12">
        <v>11.944542181997567</v>
      </c>
      <c r="M146" s="12">
        <v>12.087876688181538</v>
      </c>
    </row>
    <row r="147" spans="2:13" ht="28.5" customHeight="1" thickBot="1" x14ac:dyDescent="0.25">
      <c r="B147" s="35" t="s">
        <v>28</v>
      </c>
      <c r="C147" s="36"/>
      <c r="D147" s="36"/>
      <c r="E147" s="37"/>
      <c r="F147" s="6" t="s">
        <v>3</v>
      </c>
      <c r="G147" s="15" t="s">
        <v>2</v>
      </c>
      <c r="H147" s="24">
        <v>11.388</v>
      </c>
      <c r="I147" s="12">
        <v>11.524656</v>
      </c>
      <c r="J147" s="12">
        <v>11.662951871999997</v>
      </c>
      <c r="K147" s="12">
        <v>11.802907294463997</v>
      </c>
      <c r="L147" s="12">
        <v>11.944542181997567</v>
      </c>
      <c r="M147" s="12">
        <v>12.087876688181538</v>
      </c>
    </row>
    <row r="148" spans="2:13" ht="28.5" customHeight="1" x14ac:dyDescent="0.2">
      <c r="B148" s="38"/>
      <c r="C148" s="39"/>
      <c r="D148" s="39"/>
      <c r="E148" s="40"/>
      <c r="F148" s="7" t="s">
        <v>5</v>
      </c>
      <c r="G148" s="16" t="s">
        <v>2</v>
      </c>
      <c r="H148" s="24">
        <v>11.388</v>
      </c>
      <c r="I148" s="12">
        <v>11.524656</v>
      </c>
      <c r="J148" s="12">
        <v>11.662951871999997</v>
      </c>
      <c r="K148" s="12">
        <v>11.802907294463997</v>
      </c>
      <c r="L148" s="12">
        <v>11.944542181997567</v>
      </c>
      <c r="M148" s="12">
        <v>12.087876688181538</v>
      </c>
    </row>
    <row r="149" spans="2:13" s="19" customFormat="1" ht="28.5" customHeight="1" thickBot="1" x14ac:dyDescent="0.25">
      <c r="B149" s="20"/>
      <c r="C149" s="20"/>
      <c r="D149" s="20"/>
      <c r="E149" s="20"/>
      <c r="F149" s="21"/>
      <c r="G149" s="22"/>
      <c r="H149" s="23"/>
      <c r="I149" s="23"/>
      <c r="J149" s="23"/>
      <c r="K149" s="23"/>
      <c r="L149" s="23"/>
      <c r="M149" s="23"/>
    </row>
    <row r="150" spans="2:13" s="19" customFormat="1" ht="28.5" customHeight="1" thickBot="1" x14ac:dyDescent="0.25">
      <c r="B150" s="53" t="s">
        <v>32</v>
      </c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5"/>
    </row>
    <row r="151" spans="2:13" s="19" customFormat="1" ht="28.5" customHeight="1" thickBot="1" x14ac:dyDescent="0.25">
      <c r="B151" s="73" t="s">
        <v>0</v>
      </c>
      <c r="C151" s="74"/>
      <c r="D151" s="41" t="s">
        <v>39</v>
      </c>
      <c r="E151" s="67" t="s">
        <v>40</v>
      </c>
      <c r="F151" s="63" t="s">
        <v>11</v>
      </c>
      <c r="G151" s="64"/>
      <c r="H151" s="77" t="s">
        <v>10</v>
      </c>
      <c r="I151" s="78"/>
      <c r="J151" s="78"/>
      <c r="K151" s="78"/>
      <c r="L151" s="78"/>
      <c r="M151" s="79"/>
    </row>
    <row r="152" spans="2:13" s="19" customFormat="1" ht="28.5" customHeight="1" thickBot="1" x14ac:dyDescent="0.25">
      <c r="B152" s="75"/>
      <c r="C152" s="76"/>
      <c r="D152" s="42"/>
      <c r="E152" s="68"/>
      <c r="F152" s="65"/>
      <c r="G152" s="66"/>
      <c r="H152" s="9" t="s">
        <v>9</v>
      </c>
      <c r="I152" s="10">
        <v>2020</v>
      </c>
      <c r="J152" s="10">
        <v>2021</v>
      </c>
      <c r="K152" s="10">
        <v>2022</v>
      </c>
      <c r="L152" s="10">
        <v>2023</v>
      </c>
      <c r="M152" s="11">
        <v>2024</v>
      </c>
    </row>
    <row r="153" spans="2:13" s="19" customFormat="1" ht="28.5" customHeight="1" thickBot="1" x14ac:dyDescent="0.25">
      <c r="B153" s="49" t="s">
        <v>1</v>
      </c>
      <c r="C153" s="69" t="s">
        <v>28</v>
      </c>
      <c r="D153" s="69" t="s">
        <v>45</v>
      </c>
      <c r="E153" s="69" t="s">
        <v>45</v>
      </c>
      <c r="F153" s="2" t="s">
        <v>3</v>
      </c>
      <c r="G153" s="3" t="s">
        <v>2</v>
      </c>
      <c r="H153" s="12">
        <v>20.60425</v>
      </c>
      <c r="I153" s="12">
        <v>20.851500999999999</v>
      </c>
      <c r="J153" s="12">
        <v>21.101719011999997</v>
      </c>
      <c r="K153" s="12">
        <v>21.354939640144003</v>
      </c>
      <c r="L153" s="12">
        <v>21.611198915825728</v>
      </c>
      <c r="M153" s="12">
        <v>21.870533302815637</v>
      </c>
    </row>
    <row r="154" spans="2:13" s="19" customFormat="1" ht="28.5" customHeight="1" thickBot="1" x14ac:dyDescent="0.25">
      <c r="B154" s="50"/>
      <c r="C154" s="70"/>
      <c r="D154" s="70"/>
      <c r="E154" s="70"/>
      <c r="F154" s="4" t="s">
        <v>8</v>
      </c>
      <c r="G154" s="5" t="s">
        <v>2</v>
      </c>
      <c r="H154" s="12">
        <v>20.60425</v>
      </c>
      <c r="I154" s="12">
        <v>20.851500999999999</v>
      </c>
      <c r="J154" s="12">
        <v>21.101719011999997</v>
      </c>
      <c r="K154" s="12">
        <v>21.354939640144003</v>
      </c>
      <c r="L154" s="12">
        <v>21.611198915825728</v>
      </c>
      <c r="M154" s="12">
        <v>21.870533302815637</v>
      </c>
    </row>
    <row r="155" spans="2:13" s="19" customFormat="1" ht="28.5" customHeight="1" thickBot="1" x14ac:dyDescent="0.25">
      <c r="B155" s="35" t="s">
        <v>28</v>
      </c>
      <c r="C155" s="36"/>
      <c r="D155" s="36"/>
      <c r="E155" s="37"/>
      <c r="F155" s="6" t="s">
        <v>3</v>
      </c>
      <c r="G155" s="15" t="s">
        <v>2</v>
      </c>
      <c r="H155" s="24">
        <v>20.60425</v>
      </c>
      <c r="I155" s="12">
        <v>20.851500999999999</v>
      </c>
      <c r="J155" s="12">
        <v>21.101719011999997</v>
      </c>
      <c r="K155" s="12">
        <v>21.354939640144003</v>
      </c>
      <c r="L155" s="12">
        <v>21.611198915825728</v>
      </c>
      <c r="M155" s="12">
        <v>21.870533302815637</v>
      </c>
    </row>
    <row r="156" spans="2:13" s="19" customFormat="1" ht="28.5" customHeight="1" x14ac:dyDescent="0.2">
      <c r="B156" s="38"/>
      <c r="C156" s="39"/>
      <c r="D156" s="39"/>
      <c r="E156" s="40"/>
      <c r="F156" s="7" t="s">
        <v>5</v>
      </c>
      <c r="G156" s="16" t="s">
        <v>2</v>
      </c>
      <c r="H156" s="24">
        <v>20.60425</v>
      </c>
      <c r="I156" s="12">
        <v>20.851500999999999</v>
      </c>
      <c r="J156" s="12">
        <v>21.101719011999997</v>
      </c>
      <c r="K156" s="12">
        <v>21.354939640144003</v>
      </c>
      <c r="L156" s="12">
        <v>21.611198915825728</v>
      </c>
      <c r="M156" s="12">
        <v>21.870533302815637</v>
      </c>
    </row>
    <row r="157" spans="2:13" s="19" customFormat="1" ht="28.5" customHeight="1" thickBot="1" x14ac:dyDescent="0.25">
      <c r="B157" s="20"/>
      <c r="C157" s="20"/>
      <c r="D157" s="20"/>
      <c r="E157" s="20"/>
      <c r="F157" s="21"/>
      <c r="G157" s="22"/>
      <c r="H157" s="23"/>
      <c r="I157" s="23"/>
      <c r="J157" s="23"/>
      <c r="K157" s="23"/>
      <c r="L157" s="23"/>
      <c r="M157" s="23"/>
    </row>
    <row r="158" spans="2:13" s="19" customFormat="1" ht="28.5" customHeight="1" thickBot="1" x14ac:dyDescent="0.25">
      <c r="B158" s="53" t="s">
        <v>33</v>
      </c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5"/>
    </row>
    <row r="159" spans="2:13" s="19" customFormat="1" ht="28.5" customHeight="1" thickBot="1" x14ac:dyDescent="0.25">
      <c r="B159" s="73" t="s">
        <v>0</v>
      </c>
      <c r="C159" s="74"/>
      <c r="D159" s="41" t="s">
        <v>39</v>
      </c>
      <c r="E159" s="67" t="s">
        <v>40</v>
      </c>
      <c r="F159" s="63" t="s">
        <v>11</v>
      </c>
      <c r="G159" s="64"/>
      <c r="H159" s="77" t="s">
        <v>10</v>
      </c>
      <c r="I159" s="78"/>
      <c r="J159" s="78"/>
      <c r="K159" s="78"/>
      <c r="L159" s="78"/>
      <c r="M159" s="79"/>
    </row>
    <row r="160" spans="2:13" s="19" customFormat="1" ht="28.5" customHeight="1" thickBot="1" x14ac:dyDescent="0.25">
      <c r="B160" s="75"/>
      <c r="C160" s="76"/>
      <c r="D160" s="42"/>
      <c r="E160" s="68"/>
      <c r="F160" s="65"/>
      <c r="G160" s="66"/>
      <c r="H160" s="9" t="s">
        <v>9</v>
      </c>
      <c r="I160" s="10">
        <v>2020</v>
      </c>
      <c r="J160" s="10">
        <v>2021</v>
      </c>
      <c r="K160" s="10">
        <v>2022</v>
      </c>
      <c r="L160" s="10">
        <v>2023</v>
      </c>
      <c r="M160" s="11">
        <v>2024</v>
      </c>
    </row>
    <row r="161" spans="2:13" s="19" customFormat="1" ht="28.5" customHeight="1" thickBot="1" x14ac:dyDescent="0.25">
      <c r="B161" s="49" t="s">
        <v>1</v>
      </c>
      <c r="C161" s="69" t="s">
        <v>28</v>
      </c>
      <c r="D161" s="69" t="s">
        <v>45</v>
      </c>
      <c r="E161" s="69" t="s">
        <v>45</v>
      </c>
      <c r="F161" s="2" t="s">
        <v>3</v>
      </c>
      <c r="G161" s="3" t="s">
        <v>2</v>
      </c>
      <c r="H161" s="24">
        <v>3.5587499999999999</v>
      </c>
      <c r="I161" s="24">
        <v>3.6014550000000005</v>
      </c>
      <c r="J161" s="24">
        <v>3.6446724600000002</v>
      </c>
      <c r="K161" s="24">
        <v>3.6884085295200002</v>
      </c>
      <c r="L161" s="24">
        <v>3.7326694318742395</v>
      </c>
      <c r="M161" s="24">
        <v>3.7774614650567306</v>
      </c>
    </row>
    <row r="162" spans="2:13" s="19" customFormat="1" ht="28.5" customHeight="1" thickBot="1" x14ac:dyDescent="0.25">
      <c r="B162" s="50"/>
      <c r="C162" s="70"/>
      <c r="D162" s="70"/>
      <c r="E162" s="70"/>
      <c r="F162" s="4" t="s">
        <v>8</v>
      </c>
      <c r="G162" s="5" t="s">
        <v>2</v>
      </c>
      <c r="H162" s="24">
        <v>3.5587499999999999</v>
      </c>
      <c r="I162" s="24">
        <v>3.6014550000000005</v>
      </c>
      <c r="J162" s="24">
        <v>3.6446724600000002</v>
      </c>
      <c r="K162" s="24">
        <v>3.6884085295200002</v>
      </c>
      <c r="L162" s="24">
        <v>3.7326694318742395</v>
      </c>
      <c r="M162" s="24">
        <v>3.7774614650567306</v>
      </c>
    </row>
    <row r="163" spans="2:13" s="19" customFormat="1" ht="28.5" customHeight="1" thickBot="1" x14ac:dyDescent="0.25">
      <c r="B163" s="35" t="s">
        <v>28</v>
      </c>
      <c r="C163" s="36"/>
      <c r="D163" s="36"/>
      <c r="E163" s="37"/>
      <c r="F163" s="6" t="s">
        <v>3</v>
      </c>
      <c r="G163" s="15" t="s">
        <v>2</v>
      </c>
      <c r="H163" s="24">
        <v>3.5587499999999999</v>
      </c>
      <c r="I163" s="24">
        <v>3.6014550000000005</v>
      </c>
      <c r="J163" s="24">
        <v>3.6446724600000002</v>
      </c>
      <c r="K163" s="24">
        <v>3.6884085295200002</v>
      </c>
      <c r="L163" s="24">
        <v>3.7326694318742395</v>
      </c>
      <c r="M163" s="24">
        <v>3.7774614650567306</v>
      </c>
    </row>
    <row r="164" spans="2:13" s="19" customFormat="1" ht="28.5" customHeight="1" x14ac:dyDescent="0.2">
      <c r="B164" s="38"/>
      <c r="C164" s="39"/>
      <c r="D164" s="39"/>
      <c r="E164" s="40"/>
      <c r="F164" s="7" t="s">
        <v>5</v>
      </c>
      <c r="G164" s="16" t="s">
        <v>2</v>
      </c>
      <c r="H164" s="24">
        <v>3.5587499999999999</v>
      </c>
      <c r="I164" s="24">
        <v>3.6014550000000005</v>
      </c>
      <c r="J164" s="24">
        <v>3.6446724600000002</v>
      </c>
      <c r="K164" s="24">
        <v>3.6884085295200002</v>
      </c>
      <c r="L164" s="24">
        <v>3.7326694318742395</v>
      </c>
      <c r="M164" s="24">
        <v>3.7774614650567306</v>
      </c>
    </row>
    <row r="165" spans="2:13" s="19" customFormat="1" ht="28.5" customHeight="1" thickBot="1" x14ac:dyDescent="0.25">
      <c r="B165" s="20"/>
      <c r="C165" s="20"/>
      <c r="D165" s="20"/>
      <c r="E165" s="20"/>
      <c r="F165" s="21"/>
      <c r="G165" s="22"/>
      <c r="H165" s="23"/>
      <c r="I165" s="18"/>
      <c r="J165" s="18"/>
      <c r="K165" s="18"/>
      <c r="L165" s="18"/>
      <c r="M165" s="18"/>
    </row>
    <row r="166" spans="2:13" s="19" customFormat="1" ht="28.5" customHeight="1" thickBot="1" x14ac:dyDescent="0.25">
      <c r="B166" s="53" t="s">
        <v>34</v>
      </c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5"/>
    </row>
    <row r="167" spans="2:13" s="19" customFormat="1" ht="28.5" customHeight="1" thickBot="1" x14ac:dyDescent="0.25">
      <c r="B167" s="73" t="s">
        <v>0</v>
      </c>
      <c r="C167" s="74"/>
      <c r="D167" s="41" t="s">
        <v>39</v>
      </c>
      <c r="E167" s="67" t="s">
        <v>40</v>
      </c>
      <c r="F167" s="63" t="s">
        <v>11</v>
      </c>
      <c r="G167" s="64"/>
      <c r="H167" s="77" t="s">
        <v>10</v>
      </c>
      <c r="I167" s="78"/>
      <c r="J167" s="78"/>
      <c r="K167" s="78"/>
      <c r="L167" s="78"/>
      <c r="M167" s="79"/>
    </row>
    <row r="168" spans="2:13" s="19" customFormat="1" ht="28.5" customHeight="1" thickBot="1" x14ac:dyDescent="0.25">
      <c r="B168" s="75"/>
      <c r="C168" s="76"/>
      <c r="D168" s="42"/>
      <c r="E168" s="68"/>
      <c r="F168" s="65"/>
      <c r="G168" s="66"/>
      <c r="H168" s="9" t="s">
        <v>9</v>
      </c>
      <c r="I168" s="10">
        <v>2020</v>
      </c>
      <c r="J168" s="10">
        <v>2021</v>
      </c>
      <c r="K168" s="10">
        <v>2022</v>
      </c>
      <c r="L168" s="10">
        <v>2023</v>
      </c>
      <c r="M168" s="11">
        <v>2024</v>
      </c>
    </row>
    <row r="169" spans="2:13" s="19" customFormat="1" ht="28.5" customHeight="1" thickBot="1" x14ac:dyDescent="0.25">
      <c r="B169" s="49" t="s">
        <v>1</v>
      </c>
      <c r="C169" s="69" t="s">
        <v>28</v>
      </c>
      <c r="D169" s="69" t="s">
        <v>45</v>
      </c>
      <c r="E169" s="69" t="s">
        <v>45</v>
      </c>
      <c r="F169" s="2" t="s">
        <v>3</v>
      </c>
      <c r="G169" s="3" t="s">
        <v>2</v>
      </c>
      <c r="H169" s="24">
        <v>5.1100000000000003</v>
      </c>
      <c r="I169" s="24">
        <v>5.1713199999999997</v>
      </c>
      <c r="J169" s="24">
        <v>5.2333758399999999</v>
      </c>
      <c r="K169" s="24">
        <v>5.2961763500800005</v>
      </c>
      <c r="L169" s="24">
        <v>5.3597304662809595</v>
      </c>
      <c r="M169" s="24">
        <v>5.4240472318763313</v>
      </c>
    </row>
    <row r="170" spans="2:13" s="19" customFormat="1" ht="28.5" customHeight="1" thickBot="1" x14ac:dyDescent="0.25">
      <c r="B170" s="50"/>
      <c r="C170" s="70"/>
      <c r="D170" s="70"/>
      <c r="E170" s="70"/>
      <c r="F170" s="4" t="s">
        <v>8</v>
      </c>
      <c r="G170" s="5" t="s">
        <v>2</v>
      </c>
      <c r="H170" s="24">
        <v>5.1100000000000003</v>
      </c>
      <c r="I170" s="24">
        <v>5.1713199999999997</v>
      </c>
      <c r="J170" s="24">
        <v>5.2333758399999999</v>
      </c>
      <c r="K170" s="24">
        <v>5.2961763500800005</v>
      </c>
      <c r="L170" s="24">
        <v>5.3597304662809595</v>
      </c>
      <c r="M170" s="24">
        <v>5.4240472318763313</v>
      </c>
    </row>
    <row r="171" spans="2:13" s="19" customFormat="1" ht="28.5" customHeight="1" thickBot="1" x14ac:dyDescent="0.25">
      <c r="B171" s="35" t="s">
        <v>28</v>
      </c>
      <c r="C171" s="36"/>
      <c r="D171" s="36"/>
      <c r="E171" s="37"/>
      <c r="F171" s="6" t="s">
        <v>3</v>
      </c>
      <c r="G171" s="15" t="s">
        <v>2</v>
      </c>
      <c r="H171" s="24">
        <v>5.1100000000000003</v>
      </c>
      <c r="I171" s="24">
        <v>5.1713199999999997</v>
      </c>
      <c r="J171" s="24">
        <v>5.2333758399999999</v>
      </c>
      <c r="K171" s="24">
        <v>5.2961763500800005</v>
      </c>
      <c r="L171" s="24">
        <v>5.3597304662809595</v>
      </c>
      <c r="M171" s="24">
        <v>5.4240472318763313</v>
      </c>
    </row>
    <row r="172" spans="2:13" s="19" customFormat="1" ht="28.5" customHeight="1" x14ac:dyDescent="0.2">
      <c r="B172" s="38"/>
      <c r="C172" s="39"/>
      <c r="D172" s="39"/>
      <c r="E172" s="40"/>
      <c r="F172" s="7" t="s">
        <v>5</v>
      </c>
      <c r="G172" s="16" t="s">
        <v>2</v>
      </c>
      <c r="H172" s="24">
        <v>5.1100000000000003</v>
      </c>
      <c r="I172" s="24">
        <v>5.1713199999999997</v>
      </c>
      <c r="J172" s="24">
        <v>5.2333758399999999</v>
      </c>
      <c r="K172" s="24">
        <v>5.2961763500800005</v>
      </c>
      <c r="L172" s="24">
        <v>5.3597304662809595</v>
      </c>
      <c r="M172" s="24">
        <v>5.4240472318763313</v>
      </c>
    </row>
    <row r="173" spans="2:13" s="19" customFormat="1" ht="28.5" customHeight="1" thickBot="1" x14ac:dyDescent="0.25">
      <c r="B173" s="20"/>
      <c r="C173" s="20"/>
      <c r="D173" s="20"/>
      <c r="E173" s="20"/>
      <c r="F173" s="21"/>
      <c r="G173" s="22"/>
      <c r="H173" s="23"/>
      <c r="I173" s="18"/>
      <c r="J173" s="18"/>
      <c r="K173" s="18"/>
      <c r="L173" s="18"/>
      <c r="M173" s="18"/>
    </row>
    <row r="174" spans="2:13" s="19" customFormat="1" ht="28.5" customHeight="1" thickBot="1" x14ac:dyDescent="0.25">
      <c r="B174" s="53" t="s">
        <v>35</v>
      </c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5"/>
    </row>
    <row r="175" spans="2:13" s="19" customFormat="1" ht="28.5" customHeight="1" thickBot="1" x14ac:dyDescent="0.25">
      <c r="B175" s="73" t="s">
        <v>0</v>
      </c>
      <c r="C175" s="74"/>
      <c r="D175" s="41" t="s">
        <v>39</v>
      </c>
      <c r="E175" s="67" t="s">
        <v>40</v>
      </c>
      <c r="F175" s="63" t="s">
        <v>11</v>
      </c>
      <c r="G175" s="64"/>
      <c r="H175" s="77" t="s">
        <v>10</v>
      </c>
      <c r="I175" s="78"/>
      <c r="J175" s="78"/>
      <c r="K175" s="78"/>
      <c r="L175" s="78"/>
      <c r="M175" s="79"/>
    </row>
    <row r="176" spans="2:13" s="19" customFormat="1" ht="28.5" customHeight="1" thickBot="1" x14ac:dyDescent="0.25">
      <c r="B176" s="75"/>
      <c r="C176" s="76"/>
      <c r="D176" s="42"/>
      <c r="E176" s="68"/>
      <c r="F176" s="65"/>
      <c r="G176" s="66"/>
      <c r="H176" s="9" t="s">
        <v>9</v>
      </c>
      <c r="I176" s="10">
        <v>2020</v>
      </c>
      <c r="J176" s="10">
        <v>2021</v>
      </c>
      <c r="K176" s="10">
        <v>2022</v>
      </c>
      <c r="L176" s="10">
        <v>2023</v>
      </c>
      <c r="M176" s="11">
        <v>2024</v>
      </c>
    </row>
    <row r="177" spans="2:13" s="19" customFormat="1" ht="28.5" customHeight="1" thickBot="1" x14ac:dyDescent="0.25">
      <c r="B177" s="49" t="s">
        <v>1</v>
      </c>
      <c r="C177" s="69" t="s">
        <v>28</v>
      </c>
      <c r="D177" s="69" t="s">
        <v>45</v>
      </c>
      <c r="E177" s="69" t="s">
        <v>45</v>
      </c>
      <c r="F177" s="2" t="s">
        <v>3</v>
      </c>
      <c r="G177" s="3" t="s">
        <v>2</v>
      </c>
      <c r="H177" s="24">
        <v>11.205500000000001</v>
      </c>
      <c r="I177" s="24">
        <v>11.339966</v>
      </c>
      <c r="J177" s="24">
        <v>11.476045591999998</v>
      </c>
      <c r="K177" s="24">
        <v>11.613758139104</v>
      </c>
      <c r="L177" s="24">
        <v>11.753123236773249</v>
      </c>
      <c r="M177" s="24">
        <v>11.894160715614527</v>
      </c>
    </row>
    <row r="178" spans="2:13" s="19" customFormat="1" ht="28.5" customHeight="1" thickBot="1" x14ac:dyDescent="0.25">
      <c r="B178" s="50"/>
      <c r="C178" s="70"/>
      <c r="D178" s="70"/>
      <c r="E178" s="70"/>
      <c r="F178" s="4" t="s">
        <v>8</v>
      </c>
      <c r="G178" s="5" t="s">
        <v>2</v>
      </c>
      <c r="H178" s="24">
        <v>11.205500000000001</v>
      </c>
      <c r="I178" s="24">
        <v>11.339966</v>
      </c>
      <c r="J178" s="24">
        <v>11.476045591999998</v>
      </c>
      <c r="K178" s="24">
        <v>11.613758139104</v>
      </c>
      <c r="L178" s="24">
        <v>11.753123236773249</v>
      </c>
      <c r="M178" s="24">
        <v>11.894160715614527</v>
      </c>
    </row>
    <row r="179" spans="2:13" s="19" customFormat="1" ht="28.5" customHeight="1" thickBot="1" x14ac:dyDescent="0.25">
      <c r="B179" s="35" t="s">
        <v>28</v>
      </c>
      <c r="C179" s="36"/>
      <c r="D179" s="36"/>
      <c r="E179" s="37"/>
      <c r="F179" s="6" t="s">
        <v>3</v>
      </c>
      <c r="G179" s="15" t="s">
        <v>2</v>
      </c>
      <c r="H179" s="24">
        <v>11.205500000000001</v>
      </c>
      <c r="I179" s="24">
        <v>11.339966</v>
      </c>
      <c r="J179" s="24">
        <v>11.476045591999998</v>
      </c>
      <c r="K179" s="24">
        <v>11.613758139104</v>
      </c>
      <c r="L179" s="24">
        <v>11.753123236773249</v>
      </c>
      <c r="M179" s="24">
        <v>11.894160715614527</v>
      </c>
    </row>
    <row r="180" spans="2:13" s="19" customFormat="1" ht="28.5" customHeight="1" x14ac:dyDescent="0.2">
      <c r="B180" s="38"/>
      <c r="C180" s="39"/>
      <c r="D180" s="39"/>
      <c r="E180" s="40"/>
      <c r="F180" s="7" t="s">
        <v>5</v>
      </c>
      <c r="G180" s="16" t="s">
        <v>2</v>
      </c>
      <c r="H180" s="24">
        <v>11.205500000000001</v>
      </c>
      <c r="I180" s="24">
        <v>11.339966</v>
      </c>
      <c r="J180" s="24">
        <v>11.476045591999998</v>
      </c>
      <c r="K180" s="24">
        <v>11.613758139104</v>
      </c>
      <c r="L180" s="24">
        <v>11.753123236773249</v>
      </c>
      <c r="M180" s="24">
        <v>11.894160715614527</v>
      </c>
    </row>
    <row r="181" spans="2:13" s="19" customFormat="1" ht="28.5" customHeight="1" thickBot="1" x14ac:dyDescent="0.25">
      <c r="B181" s="20"/>
      <c r="C181" s="20"/>
      <c r="D181" s="20"/>
      <c r="E181" s="20"/>
      <c r="F181" s="21"/>
      <c r="G181" s="22"/>
      <c r="H181" s="18"/>
      <c r="I181" s="18"/>
      <c r="J181" s="18"/>
      <c r="K181" s="18"/>
      <c r="L181" s="18"/>
      <c r="M181" s="18"/>
    </row>
    <row r="182" spans="2:13" s="19" customFormat="1" ht="28.5" customHeight="1" thickBot="1" x14ac:dyDescent="0.25">
      <c r="B182" s="53" t="s">
        <v>36</v>
      </c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5"/>
    </row>
    <row r="183" spans="2:13" s="19" customFormat="1" ht="28.5" customHeight="1" thickBot="1" x14ac:dyDescent="0.25">
      <c r="B183" s="73" t="s">
        <v>0</v>
      </c>
      <c r="C183" s="74"/>
      <c r="D183" s="41" t="s">
        <v>39</v>
      </c>
      <c r="E183" s="67" t="s">
        <v>40</v>
      </c>
      <c r="F183" s="63" t="s">
        <v>11</v>
      </c>
      <c r="G183" s="64"/>
      <c r="H183" s="77" t="s">
        <v>10</v>
      </c>
      <c r="I183" s="78"/>
      <c r="J183" s="78"/>
      <c r="K183" s="78"/>
      <c r="L183" s="78"/>
      <c r="M183" s="79"/>
    </row>
    <row r="184" spans="2:13" s="19" customFormat="1" ht="28.5" customHeight="1" thickBot="1" x14ac:dyDescent="0.25">
      <c r="B184" s="75"/>
      <c r="C184" s="76"/>
      <c r="D184" s="42"/>
      <c r="E184" s="68"/>
      <c r="F184" s="65"/>
      <c r="G184" s="66"/>
      <c r="H184" s="9" t="s">
        <v>9</v>
      </c>
      <c r="I184" s="10">
        <v>2020</v>
      </c>
      <c r="J184" s="10">
        <v>2021</v>
      </c>
      <c r="K184" s="10">
        <v>2022</v>
      </c>
      <c r="L184" s="10">
        <v>2023</v>
      </c>
      <c r="M184" s="11">
        <v>2024</v>
      </c>
    </row>
    <row r="185" spans="2:13" s="19" customFormat="1" ht="28.5" customHeight="1" thickBot="1" x14ac:dyDescent="0.25">
      <c r="B185" s="49" t="s">
        <v>1</v>
      </c>
      <c r="C185" s="69" t="s">
        <v>28</v>
      </c>
      <c r="D185" s="69" t="s">
        <v>45</v>
      </c>
      <c r="E185" s="69" t="s">
        <v>45</v>
      </c>
      <c r="F185" s="2" t="s">
        <v>3</v>
      </c>
      <c r="G185" s="3" t="s">
        <v>2</v>
      </c>
      <c r="H185" s="12">
        <v>29.550399999999996</v>
      </c>
      <c r="I185" s="12">
        <v>29.905004800000004</v>
      </c>
      <c r="J185" s="12">
        <v>30.263864857599998</v>
      </c>
      <c r="K185" s="12">
        <v>30.627031235891202</v>
      </c>
      <c r="L185" s="12">
        <v>30.994555610721889</v>
      </c>
      <c r="M185" s="12">
        <v>31.366490278050559</v>
      </c>
    </row>
    <row r="186" spans="2:13" s="19" customFormat="1" ht="28.5" customHeight="1" thickBot="1" x14ac:dyDescent="0.25">
      <c r="B186" s="50"/>
      <c r="C186" s="70"/>
      <c r="D186" s="70"/>
      <c r="E186" s="70"/>
      <c r="F186" s="4" t="s">
        <v>8</v>
      </c>
      <c r="G186" s="5" t="s">
        <v>2</v>
      </c>
      <c r="H186" s="12">
        <v>29.550399999999996</v>
      </c>
      <c r="I186" s="12">
        <v>29.905004800000004</v>
      </c>
      <c r="J186" s="12">
        <v>30.263864857599998</v>
      </c>
      <c r="K186" s="12">
        <v>30.627031235891202</v>
      </c>
      <c r="L186" s="12">
        <v>30.994555610721889</v>
      </c>
      <c r="M186" s="12">
        <v>31.366490278050559</v>
      </c>
    </row>
    <row r="187" spans="2:13" s="19" customFormat="1" ht="28.5" customHeight="1" thickBot="1" x14ac:dyDescent="0.25">
      <c r="B187" s="35" t="s">
        <v>28</v>
      </c>
      <c r="C187" s="36"/>
      <c r="D187" s="36"/>
      <c r="E187" s="37"/>
      <c r="F187" s="6" t="s">
        <v>3</v>
      </c>
      <c r="G187" s="15" t="s">
        <v>2</v>
      </c>
      <c r="H187" s="12">
        <v>29.550399999999996</v>
      </c>
      <c r="I187" s="12">
        <v>29.905004800000004</v>
      </c>
      <c r="J187" s="12">
        <v>30.263864857599998</v>
      </c>
      <c r="K187" s="12">
        <v>30.627031235891202</v>
      </c>
      <c r="L187" s="12">
        <v>30.994555610721889</v>
      </c>
      <c r="M187" s="12">
        <v>31.366490278050559</v>
      </c>
    </row>
    <row r="188" spans="2:13" s="19" customFormat="1" ht="28.5" customHeight="1" x14ac:dyDescent="0.2">
      <c r="B188" s="38"/>
      <c r="C188" s="39"/>
      <c r="D188" s="39"/>
      <c r="E188" s="40"/>
      <c r="F188" s="7" t="s">
        <v>5</v>
      </c>
      <c r="G188" s="16" t="s">
        <v>2</v>
      </c>
      <c r="H188" s="12">
        <v>29.550399999999996</v>
      </c>
      <c r="I188" s="12">
        <v>29.905004800000004</v>
      </c>
      <c r="J188" s="12">
        <v>30.263864857599998</v>
      </c>
      <c r="K188" s="12">
        <v>30.627031235891202</v>
      </c>
      <c r="L188" s="12">
        <v>30.994555610721889</v>
      </c>
      <c r="M188" s="12">
        <v>31.366490278050559</v>
      </c>
    </row>
    <row r="189" spans="2:13" s="19" customFormat="1" ht="28.5" customHeight="1" thickBot="1" x14ac:dyDescent="0.25">
      <c r="B189" s="20"/>
      <c r="C189" s="20"/>
      <c r="D189" s="20"/>
      <c r="E189" s="20"/>
      <c r="F189" s="21"/>
      <c r="G189" s="22"/>
      <c r="H189" s="18"/>
      <c r="I189" s="18"/>
      <c r="J189" s="18"/>
      <c r="K189" s="18"/>
      <c r="L189" s="18"/>
      <c r="M189" s="18"/>
    </row>
    <row r="190" spans="2:13" s="19" customFormat="1" ht="28.5" customHeight="1" thickBot="1" x14ac:dyDescent="0.25">
      <c r="B190" s="53" t="s">
        <v>37</v>
      </c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5"/>
    </row>
    <row r="191" spans="2:13" s="19" customFormat="1" ht="28.5" customHeight="1" thickBot="1" x14ac:dyDescent="0.25">
      <c r="B191" s="73" t="s">
        <v>0</v>
      </c>
      <c r="C191" s="74"/>
      <c r="D191" s="41" t="s">
        <v>39</v>
      </c>
      <c r="E191" s="67" t="s">
        <v>40</v>
      </c>
      <c r="F191" s="63" t="s">
        <v>11</v>
      </c>
      <c r="G191" s="64"/>
      <c r="H191" s="77" t="s">
        <v>10</v>
      </c>
      <c r="I191" s="78"/>
      <c r="J191" s="78"/>
      <c r="K191" s="78"/>
      <c r="L191" s="78"/>
      <c r="M191" s="79"/>
    </row>
    <row r="192" spans="2:13" s="19" customFormat="1" ht="28.5" customHeight="1" thickBot="1" x14ac:dyDescent="0.25">
      <c r="B192" s="75"/>
      <c r="C192" s="76"/>
      <c r="D192" s="42"/>
      <c r="E192" s="68"/>
      <c r="F192" s="65"/>
      <c r="G192" s="66"/>
      <c r="H192" s="9" t="s">
        <v>9</v>
      </c>
      <c r="I192" s="10">
        <v>2020</v>
      </c>
      <c r="J192" s="10">
        <v>2021</v>
      </c>
      <c r="K192" s="10">
        <v>2022</v>
      </c>
      <c r="L192" s="10">
        <v>2023</v>
      </c>
      <c r="M192" s="11">
        <v>2024</v>
      </c>
    </row>
    <row r="193" spans="2:13" s="19" customFormat="1" ht="28.5" customHeight="1" thickBot="1" x14ac:dyDescent="0.25">
      <c r="B193" s="49" t="s">
        <v>1</v>
      </c>
      <c r="C193" s="69" t="s">
        <v>28</v>
      </c>
      <c r="D193" s="69" t="s">
        <v>45</v>
      </c>
      <c r="E193" s="69" t="s">
        <v>45</v>
      </c>
      <c r="F193" s="2" t="s">
        <v>3</v>
      </c>
      <c r="G193" s="3" t="s">
        <v>2</v>
      </c>
      <c r="H193" s="12">
        <v>3.3579999999999997</v>
      </c>
      <c r="I193" s="12">
        <v>3.3982959999999998</v>
      </c>
      <c r="J193" s="12">
        <v>3.4390755519999998</v>
      </c>
      <c r="K193" s="12">
        <v>3.4803444586239998</v>
      </c>
      <c r="L193" s="12">
        <v>3.5221085921274882</v>
      </c>
      <c r="M193" s="12">
        <v>3.5643738952330173</v>
      </c>
    </row>
    <row r="194" spans="2:13" s="19" customFormat="1" ht="28.5" customHeight="1" thickBot="1" x14ac:dyDescent="0.25">
      <c r="B194" s="50"/>
      <c r="C194" s="70"/>
      <c r="D194" s="70"/>
      <c r="E194" s="70"/>
      <c r="F194" s="4" t="s">
        <v>8</v>
      </c>
      <c r="G194" s="5" t="s">
        <v>2</v>
      </c>
      <c r="H194" s="12">
        <v>3.3579999999999997</v>
      </c>
      <c r="I194" s="12">
        <v>3.3982959999999998</v>
      </c>
      <c r="J194" s="12">
        <v>3.4390755519999998</v>
      </c>
      <c r="K194" s="12">
        <v>3.4803444586239998</v>
      </c>
      <c r="L194" s="12">
        <v>3.5221085921274882</v>
      </c>
      <c r="M194" s="12">
        <v>3.5643738952330173</v>
      </c>
    </row>
    <row r="195" spans="2:13" s="19" customFormat="1" ht="28.5" customHeight="1" thickBot="1" x14ac:dyDescent="0.25">
      <c r="B195" s="35" t="s">
        <v>28</v>
      </c>
      <c r="C195" s="36"/>
      <c r="D195" s="36"/>
      <c r="E195" s="37"/>
      <c r="F195" s="6" t="s">
        <v>3</v>
      </c>
      <c r="G195" s="15" t="s">
        <v>2</v>
      </c>
      <c r="H195" s="12">
        <v>3.3579999999999997</v>
      </c>
      <c r="I195" s="12">
        <v>3.3982959999999998</v>
      </c>
      <c r="J195" s="12">
        <v>3.4390755519999998</v>
      </c>
      <c r="K195" s="12">
        <v>3.4803444586239998</v>
      </c>
      <c r="L195" s="12">
        <v>3.5221085921274882</v>
      </c>
      <c r="M195" s="12">
        <v>3.5643738952330173</v>
      </c>
    </row>
    <row r="196" spans="2:13" s="19" customFormat="1" ht="28.5" customHeight="1" x14ac:dyDescent="0.2">
      <c r="B196" s="38"/>
      <c r="C196" s="39"/>
      <c r="D196" s="39"/>
      <c r="E196" s="40"/>
      <c r="F196" s="7" t="s">
        <v>5</v>
      </c>
      <c r="G196" s="16" t="s">
        <v>2</v>
      </c>
      <c r="H196" s="12">
        <v>3.3579999999999997</v>
      </c>
      <c r="I196" s="12">
        <v>3.3982959999999998</v>
      </c>
      <c r="J196" s="12">
        <v>3.4390755519999998</v>
      </c>
      <c r="K196" s="12">
        <v>3.4803444586239998</v>
      </c>
      <c r="L196" s="12">
        <v>3.5221085921274882</v>
      </c>
      <c r="M196" s="12">
        <v>3.5643738952330173</v>
      </c>
    </row>
    <row r="197" spans="2:13" ht="13.5" thickBot="1" x14ac:dyDescent="0.25"/>
    <row r="198" spans="2:13" ht="13.5" thickBot="1" x14ac:dyDescent="0.25">
      <c r="B198" s="80" t="s">
        <v>38</v>
      </c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2"/>
    </row>
    <row r="199" spans="2:13" ht="13.5" thickBot="1" x14ac:dyDescent="0.25">
      <c r="B199" s="73" t="s">
        <v>0</v>
      </c>
      <c r="C199" s="74"/>
      <c r="D199" s="27"/>
      <c r="E199" s="27"/>
      <c r="F199" s="63" t="s">
        <v>11</v>
      </c>
      <c r="G199" s="64"/>
      <c r="H199" s="77" t="s">
        <v>10</v>
      </c>
      <c r="I199" s="78"/>
      <c r="J199" s="78"/>
      <c r="K199" s="78"/>
      <c r="L199" s="78"/>
      <c r="M199" s="79"/>
    </row>
    <row r="200" spans="2:13" ht="13.5" customHeight="1" thickBot="1" x14ac:dyDescent="0.25">
      <c r="B200" s="75"/>
      <c r="C200" s="76"/>
      <c r="D200" s="28"/>
      <c r="E200" s="28"/>
      <c r="F200" s="65"/>
      <c r="G200" s="66"/>
      <c r="H200" s="9" t="s">
        <v>9</v>
      </c>
      <c r="I200" s="10">
        <v>2020</v>
      </c>
      <c r="J200" s="10">
        <v>2021</v>
      </c>
      <c r="K200" s="10">
        <v>2022</v>
      </c>
      <c r="L200" s="10">
        <v>2023</v>
      </c>
      <c r="M200" s="11">
        <v>2024</v>
      </c>
    </row>
    <row r="201" spans="2:13" ht="30" customHeight="1" thickBot="1" x14ac:dyDescent="0.25">
      <c r="B201" s="29" t="s">
        <v>38</v>
      </c>
      <c r="C201" s="30"/>
      <c r="D201" s="30"/>
      <c r="E201" s="31"/>
      <c r="F201" s="2" t="s">
        <v>3</v>
      </c>
      <c r="G201" s="3" t="s">
        <v>2</v>
      </c>
      <c r="H201" s="24">
        <f>H195+H187+H179+H171+H163+H155+H147+H139+H131+H122+H114+H98+H90+H82+H74+H66+H58+H50+H42+H34+H25+H16</f>
        <v>7943.0491480999881</v>
      </c>
      <c r="I201" s="24">
        <f t="shared" ref="I201:M202" si="6">I195+I187+I179+I171+I163+I155+I147+I139+I131+I122+I114+I98+I90+I82+I74+I66+I58+I50+I42+I34+I25+I16</f>
        <v>8082.5114802562975</v>
      </c>
      <c r="J201" s="24">
        <f t="shared" si="6"/>
        <v>8224.4419837613059</v>
      </c>
      <c r="K201" s="24">
        <f t="shared" si="6"/>
        <v>8368.8845798917282</v>
      </c>
      <c r="L201" s="24">
        <f t="shared" si="6"/>
        <v>8515.8839744375691</v>
      </c>
      <c r="M201" s="24">
        <f t="shared" si="6"/>
        <v>8665.4856717505318</v>
      </c>
    </row>
    <row r="202" spans="2:13" ht="27" customHeight="1" thickBot="1" x14ac:dyDescent="0.25">
      <c r="B202" s="32"/>
      <c r="C202" s="33"/>
      <c r="D202" s="33"/>
      <c r="E202" s="34"/>
      <c r="F202" s="4" t="s">
        <v>8</v>
      </c>
      <c r="G202" s="5" t="s">
        <v>2</v>
      </c>
      <c r="H202" s="24">
        <f>H196+H188+H180+H172+H164+H156+H148+H140+H132+H123+H115+H99+H91+H83+H75+H67+H59+H51+H43+H35+H26+H17</f>
        <v>5852.1842016570408</v>
      </c>
      <c r="I202" s="24">
        <f t="shared" si="6"/>
        <v>5954.010964777377</v>
      </c>
      <c r="J202" s="24">
        <f t="shared" si="6"/>
        <v>6057.6284590037621</v>
      </c>
      <c r="K202" s="24">
        <f t="shared" si="6"/>
        <v>6163.0684116885495</v>
      </c>
      <c r="L202" s="24">
        <f t="shared" si="6"/>
        <v>6270.3631152067346</v>
      </c>
      <c r="M202" s="24">
        <f t="shared" si="6"/>
        <v>6379.5454370535426</v>
      </c>
    </row>
    <row r="203" spans="2:13" ht="13.5" customHeight="1" thickBot="1" x14ac:dyDescent="0.25">
      <c r="B203" s="35" t="s">
        <v>38</v>
      </c>
      <c r="C203" s="36"/>
      <c r="D203" s="36"/>
      <c r="E203" s="37"/>
      <c r="F203" s="6" t="s">
        <v>3</v>
      </c>
      <c r="G203" s="15" t="s">
        <v>2</v>
      </c>
      <c r="H203" s="24">
        <f>+H201</f>
        <v>7943.0491480999881</v>
      </c>
      <c r="I203" s="24">
        <f t="shared" ref="I203:M204" si="7">+I201</f>
        <v>8082.5114802562975</v>
      </c>
      <c r="J203" s="24">
        <f t="shared" si="7"/>
        <v>8224.4419837613059</v>
      </c>
      <c r="K203" s="24">
        <f t="shared" si="7"/>
        <v>8368.8845798917282</v>
      </c>
      <c r="L203" s="24">
        <f t="shared" si="7"/>
        <v>8515.8839744375691</v>
      </c>
      <c r="M203" s="24">
        <f t="shared" si="7"/>
        <v>8665.4856717505318</v>
      </c>
    </row>
    <row r="204" spans="2:13" ht="25.5" customHeight="1" x14ac:dyDescent="0.2">
      <c r="B204" s="38"/>
      <c r="C204" s="39"/>
      <c r="D204" s="39"/>
      <c r="E204" s="40"/>
      <c r="F204" s="7" t="s">
        <v>5</v>
      </c>
      <c r="G204" s="16" t="s">
        <v>2</v>
      </c>
      <c r="H204" s="24">
        <f>+H202</f>
        <v>5852.1842016570408</v>
      </c>
      <c r="I204" s="24">
        <f t="shared" si="7"/>
        <v>5954.010964777377</v>
      </c>
      <c r="J204" s="24">
        <f t="shared" si="7"/>
        <v>6057.6284590037621</v>
      </c>
      <c r="K204" s="24">
        <f t="shared" si="7"/>
        <v>6163.0684116885495</v>
      </c>
      <c r="L204" s="24">
        <f t="shared" si="7"/>
        <v>6270.3631152067346</v>
      </c>
      <c r="M204" s="24">
        <f t="shared" si="7"/>
        <v>6379.5454370535426</v>
      </c>
    </row>
  </sheetData>
  <mergeCells count="273">
    <mergeCell ref="D1:M4"/>
    <mergeCell ref="B155:E156"/>
    <mergeCell ref="B147:E148"/>
    <mergeCell ref="B139:E140"/>
    <mergeCell ref="B131:E132"/>
    <mergeCell ref="B122:E123"/>
    <mergeCell ref="B114:E115"/>
    <mergeCell ref="B106:E107"/>
    <mergeCell ref="B98:E99"/>
    <mergeCell ref="B90:E91"/>
    <mergeCell ref="D137:D138"/>
    <mergeCell ref="E137:E138"/>
    <mergeCell ref="D143:D144"/>
    <mergeCell ref="E143:E144"/>
    <mergeCell ref="D145:D146"/>
    <mergeCell ref="E145:E146"/>
    <mergeCell ref="D151:D152"/>
    <mergeCell ref="E151:E152"/>
    <mergeCell ref="D153:D154"/>
    <mergeCell ref="E153:E154"/>
    <mergeCell ref="D48:D49"/>
    <mergeCell ref="E48:E49"/>
    <mergeCell ref="D54:D55"/>
    <mergeCell ref="E54:E55"/>
    <mergeCell ref="D169:D170"/>
    <mergeCell ref="E169:E170"/>
    <mergeCell ref="D175:D176"/>
    <mergeCell ref="E175:E176"/>
    <mergeCell ref="B171:E172"/>
    <mergeCell ref="B163:E164"/>
    <mergeCell ref="B161:B162"/>
    <mergeCell ref="C161:C162"/>
    <mergeCell ref="B166:M166"/>
    <mergeCell ref="B167:C168"/>
    <mergeCell ref="B48:B49"/>
    <mergeCell ref="C48:C49"/>
    <mergeCell ref="B53:M53"/>
    <mergeCell ref="D159:D160"/>
    <mergeCell ref="E159:E160"/>
    <mergeCell ref="D161:D162"/>
    <mergeCell ref="E161:E162"/>
    <mergeCell ref="D167:D168"/>
    <mergeCell ref="E167:E168"/>
    <mergeCell ref="B129:B130"/>
    <mergeCell ref="C129:C130"/>
    <mergeCell ref="B134:M134"/>
    <mergeCell ref="B135:C136"/>
    <mergeCell ref="F135:G136"/>
    <mergeCell ref="H135:M135"/>
    <mergeCell ref="B120:B121"/>
    <mergeCell ref="C120:C121"/>
    <mergeCell ref="B126:M126"/>
    <mergeCell ref="B127:C128"/>
    <mergeCell ref="F127:G128"/>
    <mergeCell ref="H127:M127"/>
    <mergeCell ref="D120:D121"/>
    <mergeCell ref="E120:E121"/>
    <mergeCell ref="D127:D128"/>
    <mergeCell ref="E32:E33"/>
    <mergeCell ref="D38:D39"/>
    <mergeCell ref="E38:E39"/>
    <mergeCell ref="D40:D41"/>
    <mergeCell ref="E40:E41"/>
    <mergeCell ref="D46:D47"/>
    <mergeCell ref="E46:E47"/>
    <mergeCell ref="B42:E43"/>
    <mergeCell ref="B34:E35"/>
    <mergeCell ref="H183:M183"/>
    <mergeCell ref="B185:B186"/>
    <mergeCell ref="C185:C186"/>
    <mergeCell ref="D177:D178"/>
    <mergeCell ref="E177:E178"/>
    <mergeCell ref="D183:D184"/>
    <mergeCell ref="E183:E184"/>
    <mergeCell ref="D185:D186"/>
    <mergeCell ref="E185:E186"/>
    <mergeCell ref="B187:E188"/>
    <mergeCell ref="B179:E180"/>
    <mergeCell ref="B142:M142"/>
    <mergeCell ref="B143:C144"/>
    <mergeCell ref="F143:G144"/>
    <mergeCell ref="H143:M143"/>
    <mergeCell ref="B145:B146"/>
    <mergeCell ref="C145:C146"/>
    <mergeCell ref="B150:M150"/>
    <mergeCell ref="B151:C152"/>
    <mergeCell ref="F151:G152"/>
    <mergeCell ref="H151:M151"/>
    <mergeCell ref="B153:B154"/>
    <mergeCell ref="C153:C154"/>
    <mergeCell ref="B158:M158"/>
    <mergeCell ref="B159:C160"/>
    <mergeCell ref="F159:G160"/>
    <mergeCell ref="H159:M159"/>
    <mergeCell ref="H175:M175"/>
    <mergeCell ref="B177:B178"/>
    <mergeCell ref="C177:C178"/>
    <mergeCell ref="B182:M182"/>
    <mergeCell ref="B183:C184"/>
    <mergeCell ref="F183:G184"/>
    <mergeCell ref="B198:M198"/>
    <mergeCell ref="B199:C200"/>
    <mergeCell ref="F199:G200"/>
    <mergeCell ref="H199:M199"/>
    <mergeCell ref="B137:B138"/>
    <mergeCell ref="C137:C138"/>
    <mergeCell ref="F167:G168"/>
    <mergeCell ref="H167:M167"/>
    <mergeCell ref="B169:B170"/>
    <mergeCell ref="C169:C170"/>
    <mergeCell ref="B174:M174"/>
    <mergeCell ref="B175:C176"/>
    <mergeCell ref="F175:G176"/>
    <mergeCell ref="B190:M190"/>
    <mergeCell ref="B191:C192"/>
    <mergeCell ref="F191:G192"/>
    <mergeCell ref="H191:M191"/>
    <mergeCell ref="B193:B194"/>
    <mergeCell ref="C193:C194"/>
    <mergeCell ref="D191:D192"/>
    <mergeCell ref="E191:E192"/>
    <mergeCell ref="D193:D194"/>
    <mergeCell ref="E193:E194"/>
    <mergeCell ref="B195:E196"/>
    <mergeCell ref="E127:E128"/>
    <mergeCell ref="D129:D130"/>
    <mergeCell ref="E129:E130"/>
    <mergeCell ref="D135:D136"/>
    <mergeCell ref="E135:E136"/>
    <mergeCell ref="B112:B113"/>
    <mergeCell ref="C112:C113"/>
    <mergeCell ref="B117:M117"/>
    <mergeCell ref="B118:C119"/>
    <mergeCell ref="F118:G119"/>
    <mergeCell ref="H118:M118"/>
    <mergeCell ref="D112:D113"/>
    <mergeCell ref="E112:E113"/>
    <mergeCell ref="D118:D119"/>
    <mergeCell ref="E118:E119"/>
    <mergeCell ref="B104:B105"/>
    <mergeCell ref="C104:C105"/>
    <mergeCell ref="B109:M109"/>
    <mergeCell ref="B110:C111"/>
    <mergeCell ref="F110:G111"/>
    <mergeCell ref="H110:M110"/>
    <mergeCell ref="D104:D105"/>
    <mergeCell ref="E104:E105"/>
    <mergeCell ref="D110:D111"/>
    <mergeCell ref="E110:E111"/>
    <mergeCell ref="B96:B97"/>
    <mergeCell ref="C96:C97"/>
    <mergeCell ref="B101:M101"/>
    <mergeCell ref="B102:C103"/>
    <mergeCell ref="F102:G103"/>
    <mergeCell ref="H102:M102"/>
    <mergeCell ref="B88:B89"/>
    <mergeCell ref="C88:C89"/>
    <mergeCell ref="B93:M93"/>
    <mergeCell ref="B94:C95"/>
    <mergeCell ref="F94:G95"/>
    <mergeCell ref="H94:M94"/>
    <mergeCell ref="D88:D89"/>
    <mergeCell ref="E88:E89"/>
    <mergeCell ref="D94:D95"/>
    <mergeCell ref="E94:E95"/>
    <mergeCell ref="D96:D97"/>
    <mergeCell ref="E96:E97"/>
    <mergeCell ref="D102:D103"/>
    <mergeCell ref="E102:E103"/>
    <mergeCell ref="B80:B81"/>
    <mergeCell ref="C80:C81"/>
    <mergeCell ref="B85:M85"/>
    <mergeCell ref="B86:C87"/>
    <mergeCell ref="F86:G87"/>
    <mergeCell ref="H86:M86"/>
    <mergeCell ref="B72:B73"/>
    <mergeCell ref="C72:C73"/>
    <mergeCell ref="B77:M77"/>
    <mergeCell ref="B78:C79"/>
    <mergeCell ref="F78:G79"/>
    <mergeCell ref="H78:M78"/>
    <mergeCell ref="D72:D73"/>
    <mergeCell ref="E72:E73"/>
    <mergeCell ref="D78:D79"/>
    <mergeCell ref="E78:E79"/>
    <mergeCell ref="D80:D81"/>
    <mergeCell ref="E80:E81"/>
    <mergeCell ref="D86:D87"/>
    <mergeCell ref="E86:E87"/>
    <mergeCell ref="B82:E83"/>
    <mergeCell ref="B74:E75"/>
    <mergeCell ref="B69:M69"/>
    <mergeCell ref="B70:C71"/>
    <mergeCell ref="F70:G71"/>
    <mergeCell ref="H70:M70"/>
    <mergeCell ref="B56:B57"/>
    <mergeCell ref="C56:C57"/>
    <mergeCell ref="B61:M61"/>
    <mergeCell ref="B62:C63"/>
    <mergeCell ref="F62:G63"/>
    <mergeCell ref="H62:M62"/>
    <mergeCell ref="D70:D71"/>
    <mergeCell ref="E70:E71"/>
    <mergeCell ref="B66:E67"/>
    <mergeCell ref="D56:D57"/>
    <mergeCell ref="E56:E57"/>
    <mergeCell ref="D62:D63"/>
    <mergeCell ref="E62:E63"/>
    <mergeCell ref="D64:D65"/>
    <mergeCell ref="E64:E65"/>
    <mergeCell ref="B58:E59"/>
    <mergeCell ref="B64:B65"/>
    <mergeCell ref="C64:C65"/>
    <mergeCell ref="D23:D24"/>
    <mergeCell ref="E23:E24"/>
    <mergeCell ref="B54:C55"/>
    <mergeCell ref="F54:G55"/>
    <mergeCell ref="H54:M54"/>
    <mergeCell ref="B29:M29"/>
    <mergeCell ref="B30:C31"/>
    <mergeCell ref="F30:G31"/>
    <mergeCell ref="H30:M30"/>
    <mergeCell ref="B32:B33"/>
    <mergeCell ref="C32:C33"/>
    <mergeCell ref="B37:M37"/>
    <mergeCell ref="B38:C39"/>
    <mergeCell ref="F38:G39"/>
    <mergeCell ref="H38:M38"/>
    <mergeCell ref="B40:B41"/>
    <mergeCell ref="C40:C41"/>
    <mergeCell ref="B45:M45"/>
    <mergeCell ref="B46:C47"/>
    <mergeCell ref="F46:G47"/>
    <mergeCell ref="H46:M46"/>
    <mergeCell ref="B50:E51"/>
    <mergeCell ref="E30:E31"/>
    <mergeCell ref="D32:D33"/>
    <mergeCell ref="F21:G22"/>
    <mergeCell ref="H21:M21"/>
    <mergeCell ref="B12:B13"/>
    <mergeCell ref="C12:C13"/>
    <mergeCell ref="B14:B15"/>
    <mergeCell ref="C14:C15"/>
    <mergeCell ref="D12:D13"/>
    <mergeCell ref="D14:D15"/>
    <mergeCell ref="E14:E15"/>
    <mergeCell ref="E12:E13"/>
    <mergeCell ref="D21:D22"/>
    <mergeCell ref="E21:E22"/>
    <mergeCell ref="B201:E202"/>
    <mergeCell ref="B203:E204"/>
    <mergeCell ref="B25:E26"/>
    <mergeCell ref="B16:E17"/>
    <mergeCell ref="D30:D31"/>
    <mergeCell ref="B1:C4"/>
    <mergeCell ref="B8:B9"/>
    <mergeCell ref="C8:C9"/>
    <mergeCell ref="B10:B11"/>
    <mergeCell ref="C10:C11"/>
    <mergeCell ref="B5:M5"/>
    <mergeCell ref="B6:C7"/>
    <mergeCell ref="H6:M6"/>
    <mergeCell ref="F6:G7"/>
    <mergeCell ref="D6:D7"/>
    <mergeCell ref="E6:E7"/>
    <mergeCell ref="D8:D9"/>
    <mergeCell ref="D10:D11"/>
    <mergeCell ref="E10:E11"/>
    <mergeCell ref="E8:E9"/>
    <mergeCell ref="B23:B24"/>
    <mergeCell ref="C23:C24"/>
    <mergeCell ref="B20:M20"/>
    <mergeCell ref="B21:C22"/>
  </mergeCells>
  <phoneticPr fontId="8" type="noConversion"/>
  <pageMargins left="0.7" right="0.7" top="0.75" bottom="0.75" header="0.3" footer="0.3"/>
  <pageSetup orientation="portrait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Isabel</dc:creator>
  <cp:lastModifiedBy>Toño Alvarez</cp:lastModifiedBy>
  <dcterms:created xsi:type="dcterms:W3CDTF">2020-08-13T13:36:13Z</dcterms:created>
  <dcterms:modified xsi:type="dcterms:W3CDTF">2020-09-17T03:58:51Z</dcterms:modified>
</cp:coreProperties>
</file>