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7\SECTOR NO DOMESTIFCO FINAL\"/>
    </mc:Choice>
  </mc:AlternateContent>
  <bookViews>
    <workbookView xWindow="0" yWindow="0" windowWidth="20490" windowHeight="7320"/>
  </bookViews>
  <sheets>
    <sheet name="RIO PASTO" sheetId="1" r:id="rId1"/>
  </sheets>
  <externalReferences>
    <externalReference r:id="rId2"/>
  </externalReferences>
  <definedNames>
    <definedName name="_xlnm._FilterDatabase" localSheetId="0" hidden="1">'RIO PASTO'!$B$6:$D$64</definedName>
    <definedName name="tipo">'[1]Origen de los datos'!$I$2:$I$4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I41" i="1"/>
  <c r="J41" i="1"/>
  <c r="K41" i="1"/>
  <c r="L41" i="1"/>
  <c r="M41" i="1"/>
  <c r="N41" i="1"/>
  <c r="O41" i="1"/>
  <c r="P41" i="1"/>
  <c r="E60" i="1"/>
  <c r="F60" i="1"/>
  <c r="G60" i="1"/>
  <c r="H60" i="1"/>
  <c r="I60" i="1"/>
  <c r="J60" i="1"/>
  <c r="K60" i="1"/>
  <c r="L60" i="1"/>
  <c r="M60" i="1"/>
  <c r="N60" i="1"/>
  <c r="O60" i="1"/>
  <c r="P60" i="1"/>
  <c r="E63" i="1"/>
  <c r="F63" i="1"/>
  <c r="G63" i="1"/>
  <c r="H63" i="1"/>
  <c r="I63" i="1"/>
  <c r="J63" i="1"/>
  <c r="K63" i="1"/>
  <c r="L63" i="1"/>
  <c r="M63" i="1"/>
  <c r="N63" i="1"/>
  <c r="O63" i="1"/>
  <c r="P63" i="1"/>
  <c r="E64" i="1"/>
  <c r="F64" i="1"/>
  <c r="G64" i="1"/>
  <c r="H64" i="1"/>
  <c r="I64" i="1"/>
  <c r="J64" i="1"/>
  <c r="K64" i="1"/>
  <c r="M64" i="1"/>
  <c r="O64" i="1"/>
  <c r="L64" i="1" l="1"/>
  <c r="N64" i="1"/>
  <c r="P64" i="1"/>
</calcChain>
</file>

<file path=xl/sharedStrings.xml><?xml version="1.0" encoding="utf-8"?>
<sst xmlns="http://schemas.openxmlformats.org/spreadsheetml/2006/main" count="176" uniqueCount="90">
  <si>
    <t>META GLOBAL  RIO PASTO</t>
  </si>
  <si>
    <t>META GLOBAL Q ALTO CALDERA</t>
  </si>
  <si>
    <t>GRANJA LAS DELICIAS LA CALDERA</t>
  </si>
  <si>
    <t>PORCICOLA</t>
  </si>
  <si>
    <t>Q ALTO CALDERA - TRAMO UNICO</t>
  </si>
  <si>
    <t>PORCICOLA VIVIANA ROSERO VDA ARRAYANES (LA CALDERA)</t>
  </si>
  <si>
    <t>META GLOBAL Q MIRAFLORES</t>
  </si>
  <si>
    <t>CENTRO RECREACIONAL CHAPALITO - COMFAMILIAR DE NARIÑO</t>
  </si>
  <si>
    <t>DOMESTICOS</t>
  </si>
  <si>
    <t>Q MIRAFLORES TRAMO I</t>
  </si>
  <si>
    <t>PARCELACIÓN CAMPESTRE SANTA ISABEL DE ARMENIA ETAPA I</t>
  </si>
  <si>
    <t>Barrio LOS ROBLES Asociación de usuarios de Acueducto y Alcantarillado</t>
  </si>
  <si>
    <t>CONCENTRADOS DEL SUR Ltda</t>
  </si>
  <si>
    <t>CONCENTRADO DE ANIMALES</t>
  </si>
  <si>
    <t xml:space="preserve">MOTEL REY EROS </t>
  </si>
  <si>
    <t xml:space="preserve">MOTEL VILLA AMOR </t>
  </si>
  <si>
    <t xml:space="preserve">COMPLEJO RESIDENCIAL BUENOS AIRES </t>
  </si>
  <si>
    <t xml:space="preserve"> PRODUCTOS ALIMENTICIOS VICKY S.A.S</t>
  </si>
  <si>
    <t>LACTEOS</t>
  </si>
  <si>
    <t>MINA LAS TERRAZAS COMINAGRO</t>
  </si>
  <si>
    <t>MINA</t>
  </si>
  <si>
    <t>FRIGOVITO FRIGORIFICO JONGOVITO S.A.</t>
  </si>
  <si>
    <t>MATADERO</t>
  </si>
  <si>
    <t>MORASURCO CAFÉ PURO</t>
  </si>
  <si>
    <t>CAFETEROS</t>
  </si>
  <si>
    <t>UNIVERSIDAD DE NARIÑO - FINCA  BOTANA</t>
  </si>
  <si>
    <t xml:space="preserve"> URBANIZACIÓN LOS CRISTALES</t>
  </si>
  <si>
    <t>PARCELACION CAMPESTRE LA ESTANCIA</t>
  </si>
  <si>
    <t>LACTEOS LA VICTORIA</t>
  </si>
  <si>
    <t>POLLO AL DIA</t>
  </si>
  <si>
    <t>PROCESADORA POLLOS</t>
  </si>
  <si>
    <t>LACTEOS ANDINOS DE NARIÑO</t>
  </si>
  <si>
    <t>PLANTA DE PROCESOS AGROPECUARIOS LA MERCED</t>
  </si>
  <si>
    <t xml:space="preserve">PLANTA DE PROCESO FRUTAS, VERDURAS,PRDUCTOS CARNICOS,LACTEOS, PASTELERIA REPOSTERIA </t>
  </si>
  <si>
    <t>META GLOBAL RIO PASTO</t>
  </si>
  <si>
    <t>CENTRO RECREACIONAL UN SOL PARA TODOS COMFAMILIAR NARIÑO PTAR 3 piscina central</t>
  </si>
  <si>
    <t>CENTRO RECREACIONAL</t>
  </si>
  <si>
    <t>RIO PASTO - TRAMO II</t>
  </si>
  <si>
    <t>CENTRO RECREACIONAL UN SOL PARA TODOS COMFAMILIAR NARIÑO PTAR 2 zona de alojamiento</t>
  </si>
  <si>
    <t>CENTRO RECREACIONAL UN SOL PARA TODOS COMFAMILIAR NARIÑO PTAR 1 piscinas de tobogán</t>
  </si>
  <si>
    <t>AEREONAUTICA CIVIL - AEROPUERTO ANTONIO NARIÑO</t>
  </si>
  <si>
    <t>ECOTURISTICO PIRARAKU</t>
  </si>
  <si>
    <t>RESTAURANTE</t>
  </si>
  <si>
    <t>MOTEL PARAISO</t>
  </si>
  <si>
    <t>MOTEL VENUS</t>
  </si>
  <si>
    <t>CLUB DEL COMERCIO S.A.</t>
  </si>
  <si>
    <t>LAVANDERIA INSTITUCIONAL LISA</t>
  </si>
  <si>
    <t>LAVANDERIA</t>
  </si>
  <si>
    <t>LAVAUTOS CUSCUNGO</t>
  </si>
  <si>
    <t>LAVADERO DE AUTOS</t>
  </si>
  <si>
    <t>GASEOSAS DE CORDOBA S.A. - PASTO</t>
  </si>
  <si>
    <t>GASEOSA</t>
  </si>
  <si>
    <t>UNIVERSIDAD DE NARIÑO SEDE TOROBAJO</t>
  </si>
  <si>
    <t>EDUCACION</t>
  </si>
  <si>
    <t xml:space="preserve">MISTER POLLO </t>
  </si>
  <si>
    <t>ESTACION DE SERVICIO MORASURCO</t>
  </si>
  <si>
    <t>EDS</t>
  </si>
  <si>
    <t>ESTACION DE SERVICIO PANAMERICANA</t>
  </si>
  <si>
    <t xml:space="preserve">CURTIEMBRE JAVIER IGNACIO CONCHA CABRERA </t>
  </si>
  <si>
    <t>CURTIEMBRE</t>
  </si>
  <si>
    <t>CURTIEMBRE LEO -  LAUREANO LEDEZMA REALPE</t>
  </si>
  <si>
    <t>CURTIEMBRES ORTEGA - NANCY LIDIA GETIAL NARVAEZ</t>
  </si>
  <si>
    <t>CURTIDOS LEGARDA - FLORALBA PEREZ LEGARDA</t>
  </si>
  <si>
    <t>CURTIDOS SOLARTE - JOSÉ MIGUEL SOLARTE ORDÓÑEZ</t>
  </si>
  <si>
    <t xml:space="preserve"> MOTEL LOS GIRASOLES</t>
  </si>
  <si>
    <t>RIO PASTO - TRAMO I</t>
  </si>
  <si>
    <t>SERVICIO GEOLÓGICO COLOMBIANO</t>
  </si>
  <si>
    <t xml:space="preserve"> INSTITUTO DE ORIENTE SANTO ANGEL</t>
  </si>
  <si>
    <t xml:space="preserve"> URBANIZACIÓN PINAR DEL RÍO</t>
  </si>
  <si>
    <t xml:space="preserve"> RESTAURANTE MI PASTUSITA</t>
  </si>
  <si>
    <t>RESTAURANTE Portal del Sabor Nariñense</t>
  </si>
  <si>
    <t>SENA CENTRO LOPE PTAR COMERCIO Y SERVICIOS</t>
  </si>
  <si>
    <t>EMPRESA - DOMESTICOS</t>
  </si>
  <si>
    <t>SENA CENTRO LOPE PTAR SECTOR AGROINDUSTRIA</t>
  </si>
  <si>
    <t>SENA CENTRO LOPE PTAR SECTOR ADMINISTRATIVO</t>
  </si>
  <si>
    <t>CORPONARIÑO</t>
  </si>
  <si>
    <t>AVIDESA DE OCCIDENTE S.A. - MAC POLLO S.A</t>
  </si>
  <si>
    <t xml:space="preserve"> TERRAZAS DE PINASACO - NUEVO HORIZONTE LTDA.</t>
  </si>
  <si>
    <t>ASFACON SP - Asfalto agregados y hormigon</t>
  </si>
  <si>
    <t>HOTEL DALHER- LEONEL HERNANDO ROSERO IBARRA</t>
  </si>
  <si>
    <t>SST TON/AÑO</t>
  </si>
  <si>
    <t>DBO 5 TON/AÑO</t>
  </si>
  <si>
    <t>NOMBRE O RAZON SOCIAL</t>
  </si>
  <si>
    <t>SECTOR</t>
  </si>
  <si>
    <t>SUB-NIVELES SIGUIENTES (TRAMO)</t>
  </si>
  <si>
    <t xml:space="preserve"> META SST TON/AÑO</t>
  </si>
  <si>
    <t>META DBO 5 TON/AÑO</t>
  </si>
  <si>
    <t>LINEA BASE</t>
  </si>
  <si>
    <t>SUB ZONA HIDROGRAFICA GUAITARA</t>
  </si>
  <si>
    <r>
      <t xml:space="preserve">Corporación Autónoma Regional de Nariño- CORPONARIÑO
</t>
    </r>
    <r>
      <rPr>
        <b/>
        <sz val="10"/>
        <color indexed="8"/>
        <rFont val="Arial Narrow"/>
        <family val="2"/>
      </rPr>
      <t>Establecimiento de meta de carga contaminante quinquenio  2020-2024 - Art. 2.2.9.7.3.5. Decreto 1076 / 2015
 PROPUESTA DE META INDIVIDUAL O GRUPAL DE METAS DE CARGA CONTAMINANTE SUB ZONA PASTO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</si>
</sst>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5" borderId="1" xfId="0" applyFont="1" applyFill="1" applyBorder="1" applyAlignment="1">
      <alignment horizontal="left"/>
    </xf>
    <xf numFmtId="2" fontId="1" fillId="4" borderId="1" xfId="0" applyNumberFormat="1" applyFont="1" applyFill="1" applyBorder="1"/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7" fillId="7" borderId="7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7" fillId="7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5" borderId="4" xfId="0" applyFont="1" applyFill="1" applyBorder="1"/>
    <xf numFmtId="0" fontId="0" fillId="5" borderId="4" xfId="0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0" fillId="5" borderId="4" xfId="0" applyFill="1" applyBorder="1"/>
    <xf numFmtId="0" fontId="4" fillId="5" borderId="4" xfId="0" applyFont="1" applyFill="1" applyBorder="1" applyAlignment="1">
      <alignment wrapText="1"/>
    </xf>
    <xf numFmtId="0" fontId="6" fillId="6" borderId="8" xfId="0" applyFont="1" applyFill="1" applyBorder="1" applyAlignment="1">
      <alignment horizontal="center" vertical="center" wrapText="1"/>
    </xf>
    <xf numFmtId="164" fontId="0" fillId="0" borderId="2" xfId="0" applyNumberFormat="1" applyBorder="1"/>
    <xf numFmtId="2" fontId="1" fillId="4" borderId="2" xfId="0" applyNumberFormat="1" applyFont="1" applyFill="1" applyBorder="1"/>
    <xf numFmtId="164" fontId="1" fillId="3" borderId="2" xfId="0" applyNumberFormat="1" applyFont="1" applyFill="1" applyBorder="1"/>
    <xf numFmtId="164" fontId="2" fillId="2" borderId="2" xfId="0" applyNumberFormat="1" applyFont="1" applyFill="1" applyBorder="1" applyAlignment="1">
      <alignment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 applyProtection="1">
      <alignment horizontal="center" vertical="center" wrapText="1"/>
    </xf>
    <xf numFmtId="0" fontId="9" fillId="5" borderId="12" xfId="0" applyFont="1" applyFill="1" applyBorder="1" applyAlignment="1" applyProtection="1">
      <alignment horizontal="center" vertical="center" wrapText="1"/>
    </xf>
    <xf numFmtId="0" fontId="9" fillId="5" borderId="11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64" fontId="0" fillId="5" borderId="2" xfId="0" applyNumberFormat="1" applyFill="1" applyBorder="1"/>
    <xf numFmtId="164" fontId="0" fillId="5" borderId="1" xfId="0" applyNumberFormat="1" applyFill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730250</xdr:colOff>
      <xdr:row>0</xdr:row>
      <xdr:rowOff>10583</xdr:rowOff>
    </xdr:from>
    <xdr:ext cx="3100917" cy="752475"/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1492250" y="10583"/>
          <a:ext cx="3100917" cy="752475"/>
        </a:xfrm>
        <a:prstGeom prst="rect">
          <a:avLst/>
        </a:prstGeom>
      </xdr:spPr>
    </xdr:pic>
    <xdr:clientData/>
  </xdr:oneCellAnchor>
  <xdr:oneCellAnchor>
    <xdr:from>
      <xdr:col>10</xdr:col>
      <xdr:colOff>550333</xdr:colOff>
      <xdr:row>1</xdr:row>
      <xdr:rowOff>148167</xdr:rowOff>
    </xdr:from>
    <xdr:ext cx="304800" cy="304800"/>
    <xdr:sp macro="" textlink="">
      <xdr:nvSpPr>
        <xdr:cNvPr id="3" name="AutoShape 1" descr="CORPONARIÑO S.I.G."/>
        <xdr:cNvSpPr>
          <a:spLocks noChangeAspect="1" noChangeArrowheads="1"/>
        </xdr:cNvSpPr>
      </xdr:nvSpPr>
      <xdr:spPr bwMode="auto">
        <a:xfrm>
          <a:off x="10392833" y="33866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as1/Desktop/TASA%20RETR/COSTA%20PA/USUARIOS_INDS/SEGUIMIENTOS%20VCAP%202018-Marz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 BASE"/>
      <sheetName val="Origen de los datos"/>
      <sheetName val="CONTROLES Y MONITOREOS"/>
      <sheetName val="APERTURAS"/>
    </sheetNames>
    <sheetDataSet>
      <sheetData sheetId="0"/>
      <sheetData sheetId="1">
        <row r="2">
          <cell r="I2" t="str">
            <v>Domestico</v>
          </cell>
        </row>
        <row r="3">
          <cell r="I3" t="str">
            <v>Industrial</v>
          </cell>
        </row>
        <row r="4">
          <cell r="I4" t="str">
            <v>Especial (Sector salud o con riesgo biologico)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B1" zoomScale="90" zoomScaleNormal="90" workbookViewId="0">
      <selection activeCell="E11" sqref="E11"/>
    </sheetView>
  </sheetViews>
  <sheetFormatPr baseColWidth="10" defaultRowHeight="15" x14ac:dyDescent="0.25"/>
  <cols>
    <col min="2" max="2" width="23.7109375" customWidth="1"/>
    <col min="3" max="3" width="16" customWidth="1"/>
    <col min="4" max="4" width="27.85546875" customWidth="1"/>
    <col min="5" max="11" width="11.42578125" customWidth="1"/>
  </cols>
  <sheetData>
    <row r="1" spans="1:16" ht="15" customHeight="1" x14ac:dyDescent="0.25">
      <c r="A1" s="12"/>
      <c r="B1" s="43"/>
      <c r="C1" s="44"/>
      <c r="D1" s="45"/>
      <c r="E1" s="28" t="s">
        <v>89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25">
      <c r="A2" s="12"/>
      <c r="B2" s="46"/>
      <c r="C2" s="47"/>
      <c r="D2" s="48"/>
      <c r="E2" s="31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x14ac:dyDescent="0.25">
      <c r="A3" s="12"/>
      <c r="B3" s="46"/>
      <c r="C3" s="47"/>
      <c r="D3" s="48"/>
      <c r="E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ht="29.25" customHeight="1" thickBot="1" x14ac:dyDescent="0.3">
      <c r="A4" s="12"/>
      <c r="B4" s="49"/>
      <c r="C4" s="50"/>
      <c r="D4" s="51"/>
      <c r="E4" s="31"/>
      <c r="F4" s="32"/>
      <c r="G4" s="32"/>
      <c r="H4" s="32"/>
      <c r="I4" s="32"/>
      <c r="J4" s="32"/>
      <c r="K4" s="32"/>
      <c r="L4" s="34"/>
      <c r="M4" s="34"/>
      <c r="N4" s="34"/>
      <c r="O4" s="34"/>
      <c r="P4" s="35"/>
    </row>
    <row r="5" spans="1:16" ht="15.75" thickBot="1" x14ac:dyDescent="0.3">
      <c r="A5" s="12"/>
      <c r="B5" s="52" t="s">
        <v>88</v>
      </c>
      <c r="C5" s="53"/>
      <c r="D5" s="53"/>
      <c r="E5" s="36" t="s">
        <v>87</v>
      </c>
      <c r="F5" s="36"/>
      <c r="G5" s="36" t="s">
        <v>86</v>
      </c>
      <c r="H5" s="36"/>
      <c r="I5" s="36"/>
      <c r="J5" s="36"/>
      <c r="K5" s="36"/>
      <c r="L5" s="37" t="s">
        <v>85</v>
      </c>
      <c r="M5" s="37"/>
      <c r="N5" s="37"/>
      <c r="O5" s="37"/>
      <c r="P5" s="38"/>
    </row>
    <row r="6" spans="1:16" ht="25.5" x14ac:dyDescent="0.25">
      <c r="A6" s="12"/>
      <c r="B6" s="11" t="s">
        <v>84</v>
      </c>
      <c r="C6" s="10" t="s">
        <v>83</v>
      </c>
      <c r="D6" s="13" t="s">
        <v>82</v>
      </c>
      <c r="E6" s="26" t="s">
        <v>81</v>
      </c>
      <c r="F6" s="27" t="s">
        <v>80</v>
      </c>
      <c r="G6" s="27">
        <v>2020</v>
      </c>
      <c r="H6" s="27">
        <v>2021</v>
      </c>
      <c r="I6" s="27">
        <v>2022</v>
      </c>
      <c r="J6" s="27">
        <v>2023</v>
      </c>
      <c r="K6" s="27">
        <v>2024</v>
      </c>
      <c r="L6" s="21">
        <v>2020</v>
      </c>
      <c r="M6" s="9">
        <v>2021</v>
      </c>
      <c r="N6" s="9">
        <v>2022</v>
      </c>
      <c r="O6" s="9">
        <v>2023</v>
      </c>
      <c r="P6" s="8">
        <v>2024</v>
      </c>
    </row>
    <row r="7" spans="1:16" ht="30" x14ac:dyDescent="0.25">
      <c r="B7" s="4" t="s">
        <v>65</v>
      </c>
      <c r="C7" s="4" t="s">
        <v>8</v>
      </c>
      <c r="D7" s="14" t="s">
        <v>79</v>
      </c>
      <c r="E7" s="3">
        <v>1.5609225</v>
      </c>
      <c r="F7" s="3">
        <v>1.5609225</v>
      </c>
      <c r="G7" s="3">
        <v>0.95528456999999989</v>
      </c>
      <c r="H7" s="3">
        <v>0.97439026139999996</v>
      </c>
      <c r="I7" s="3">
        <v>0.99387806662800005</v>
      </c>
      <c r="J7" s="3">
        <v>1.0137556279605602</v>
      </c>
      <c r="K7" s="3">
        <v>1.0340307405197711</v>
      </c>
      <c r="L7" s="22">
        <v>0.95528456999999989</v>
      </c>
      <c r="M7" s="3">
        <v>0.97439026139999996</v>
      </c>
      <c r="N7" s="3">
        <v>0.99387806662800005</v>
      </c>
      <c r="O7" s="3">
        <v>1.0137556279605602</v>
      </c>
      <c r="P7" s="3">
        <v>1.0340307405197711</v>
      </c>
    </row>
    <row r="8" spans="1:16" ht="30" x14ac:dyDescent="0.25">
      <c r="B8" s="4" t="s">
        <v>65</v>
      </c>
      <c r="C8" s="4" t="s">
        <v>8</v>
      </c>
      <c r="D8" s="14" t="s">
        <v>78</v>
      </c>
      <c r="E8" s="3">
        <v>3.5654052720000005</v>
      </c>
      <c r="F8" s="3">
        <v>16.033274400000003</v>
      </c>
      <c r="G8" s="3">
        <v>4.3162891200000004</v>
      </c>
      <c r="H8" s="3">
        <v>4.4026149024000008</v>
      </c>
      <c r="I8" s="3">
        <v>4.4906672004480015</v>
      </c>
      <c r="J8" s="3">
        <v>4.580480544456961</v>
      </c>
      <c r="K8" s="3">
        <v>4.6720901553461003</v>
      </c>
      <c r="L8" s="22">
        <v>4.3162891200000004</v>
      </c>
      <c r="M8" s="3">
        <v>4.4026149024000008</v>
      </c>
      <c r="N8" s="3">
        <v>4.4906672004480015</v>
      </c>
      <c r="O8" s="3">
        <v>4.580480544456961</v>
      </c>
      <c r="P8" s="3">
        <v>4.6720901553461003</v>
      </c>
    </row>
    <row r="9" spans="1:16" ht="30" x14ac:dyDescent="0.25">
      <c r="B9" s="4" t="s">
        <v>65</v>
      </c>
      <c r="C9" s="4" t="s">
        <v>8</v>
      </c>
      <c r="D9" s="14" t="s">
        <v>77</v>
      </c>
      <c r="E9" s="3">
        <v>0.25614130499999999</v>
      </c>
      <c r="F9" s="3">
        <v>0.11888415000000002</v>
      </c>
      <c r="G9" s="3">
        <v>0.9921422700000001</v>
      </c>
      <c r="H9" s="3">
        <v>1.0119851154000001</v>
      </c>
      <c r="I9" s="3">
        <v>1.032224817708</v>
      </c>
      <c r="J9" s="3">
        <v>1.0528693140621599</v>
      </c>
      <c r="K9" s="3">
        <v>1.0739267003434032</v>
      </c>
      <c r="L9" s="22">
        <v>0.9921422700000001</v>
      </c>
      <c r="M9" s="3">
        <v>1.0119851154000001</v>
      </c>
      <c r="N9" s="3">
        <v>1.032224817708</v>
      </c>
      <c r="O9" s="3">
        <v>1.0528693140621599</v>
      </c>
      <c r="P9" s="3">
        <v>1.0739267003434032</v>
      </c>
    </row>
    <row r="10" spans="1:16" ht="30" x14ac:dyDescent="0.25">
      <c r="B10" s="4" t="s">
        <v>37</v>
      </c>
      <c r="C10" s="4" t="s">
        <v>30</v>
      </c>
      <c r="D10" s="14" t="s">
        <v>76</v>
      </c>
      <c r="E10" s="3">
        <v>0.76284000000000018</v>
      </c>
      <c r="F10" s="3">
        <v>0.25428000000000001</v>
      </c>
      <c r="G10" s="3">
        <v>0.78114816000000009</v>
      </c>
      <c r="H10" s="3">
        <v>0.79989571583999997</v>
      </c>
      <c r="I10" s="3">
        <v>0.81909321302015992</v>
      </c>
      <c r="J10" s="3">
        <v>0.83875145013264374</v>
      </c>
      <c r="K10" s="3">
        <v>0.85888148493582728</v>
      </c>
      <c r="L10" s="22">
        <v>0.26038272000000001</v>
      </c>
      <c r="M10" s="3">
        <v>0.26663190528000008</v>
      </c>
      <c r="N10" s="3">
        <v>0.27303107100671997</v>
      </c>
      <c r="O10" s="3">
        <v>0.27958381671088128</v>
      </c>
      <c r="P10" s="3">
        <v>0.28629382831194244</v>
      </c>
    </row>
    <row r="11" spans="1:16" ht="30" x14ac:dyDescent="0.25">
      <c r="B11" s="4" t="s">
        <v>65</v>
      </c>
      <c r="C11" s="4" t="s">
        <v>72</v>
      </c>
      <c r="D11" s="14" t="s">
        <v>75</v>
      </c>
      <c r="E11" s="3">
        <v>2.7041899411800006</v>
      </c>
      <c r="F11" s="3">
        <v>2.7041899411800006</v>
      </c>
      <c r="G11" s="3">
        <v>1.0027136301895441</v>
      </c>
      <c r="H11" s="3">
        <v>1.0327950390952303</v>
      </c>
      <c r="I11" s="3">
        <v>1.0637788902680876</v>
      </c>
      <c r="J11" s="3">
        <v>1.09569225697613</v>
      </c>
      <c r="K11" s="3">
        <v>1.1285630246854139</v>
      </c>
      <c r="L11" s="22">
        <v>1.0027136301895441</v>
      </c>
      <c r="M11" s="3">
        <v>1.0327950390952303</v>
      </c>
      <c r="N11" s="3">
        <v>1.0637788902680876</v>
      </c>
      <c r="O11" s="3">
        <v>1.09569225697613</v>
      </c>
      <c r="P11" s="3">
        <v>1.1285630246854139</v>
      </c>
    </row>
    <row r="12" spans="1:16" ht="30" x14ac:dyDescent="0.25">
      <c r="B12" s="4" t="s">
        <v>65</v>
      </c>
      <c r="C12" s="4" t="s">
        <v>72</v>
      </c>
      <c r="D12" s="14" t="s">
        <v>74</v>
      </c>
      <c r="E12" s="3">
        <v>0.11528244000000001</v>
      </c>
      <c r="F12" s="3">
        <v>3.7013760000000007E-2</v>
      </c>
      <c r="G12" s="3">
        <v>0.35741412</v>
      </c>
      <c r="H12" s="3">
        <v>0.36813654360000003</v>
      </c>
      <c r="I12" s="3">
        <v>0.37918063990799999</v>
      </c>
      <c r="J12" s="3">
        <v>0.39055605910523999</v>
      </c>
      <c r="K12" s="3">
        <v>0.40227274087839715</v>
      </c>
      <c r="L12" s="22">
        <v>0.35741412</v>
      </c>
      <c r="M12" s="3">
        <v>0.36813654360000003</v>
      </c>
      <c r="N12" s="3">
        <v>0.37918063990799999</v>
      </c>
      <c r="O12" s="3">
        <v>0.39055605910523999</v>
      </c>
      <c r="P12" s="3">
        <v>0.40227274087839715</v>
      </c>
    </row>
    <row r="13" spans="1:16" ht="30" x14ac:dyDescent="0.25">
      <c r="B13" s="4" t="s">
        <v>65</v>
      </c>
      <c r="C13" s="4" t="s">
        <v>72</v>
      </c>
      <c r="D13" s="14" t="s">
        <v>73</v>
      </c>
      <c r="E13" s="3">
        <v>36.013766400000002</v>
      </c>
      <c r="F13" s="3">
        <v>13.884825600000003</v>
      </c>
      <c r="G13" s="3">
        <v>18.621576000000001</v>
      </c>
      <c r="H13" s="3">
        <v>19.180223280000007</v>
      </c>
      <c r="I13" s="3">
        <v>19.755629978400009</v>
      </c>
      <c r="J13" s="3">
        <v>20.348298877752004</v>
      </c>
      <c r="K13" s="3">
        <v>20.95874784408457</v>
      </c>
      <c r="L13" s="22">
        <v>11.172945600000002</v>
      </c>
      <c r="M13" s="3">
        <v>11.508133968000003</v>
      </c>
      <c r="N13" s="3">
        <v>11.853377987040004</v>
      </c>
      <c r="O13" s="3">
        <v>12.208979326651203</v>
      </c>
      <c r="P13" s="3">
        <v>12.57524870645074</v>
      </c>
    </row>
    <row r="14" spans="1:16" ht="30" x14ac:dyDescent="0.25">
      <c r="B14" s="4" t="s">
        <v>65</v>
      </c>
      <c r="C14" s="4" t="s">
        <v>72</v>
      </c>
      <c r="D14" s="14" t="s">
        <v>71</v>
      </c>
      <c r="E14" s="3">
        <v>18.74785176</v>
      </c>
      <c r="F14" s="3">
        <v>18.74785176</v>
      </c>
      <c r="G14" s="3">
        <v>0.91906055498880002</v>
      </c>
      <c r="H14" s="3">
        <v>0.94663237163846414</v>
      </c>
      <c r="I14" s="3">
        <v>0.97503134278761794</v>
      </c>
      <c r="J14" s="3">
        <v>1.0042822830712466</v>
      </c>
      <c r="K14" s="3">
        <v>1.0344107515633838</v>
      </c>
      <c r="L14" s="22">
        <v>0.91906055498880002</v>
      </c>
      <c r="M14" s="3">
        <v>0.94663237163846414</v>
      </c>
      <c r="N14" s="3">
        <v>0.97503134278761794</v>
      </c>
      <c r="O14" s="3">
        <v>1.0042822830712466</v>
      </c>
      <c r="P14" s="3">
        <v>1.0344107515633838</v>
      </c>
    </row>
    <row r="15" spans="1:16" ht="30" x14ac:dyDescent="0.25">
      <c r="B15" s="4" t="s">
        <v>65</v>
      </c>
      <c r="C15" s="4" t="s">
        <v>42</v>
      </c>
      <c r="D15" s="14" t="s">
        <v>70</v>
      </c>
      <c r="E15" s="3">
        <v>0.59629410456000009</v>
      </c>
      <c r="F15" s="3">
        <v>0.21840169612799998</v>
      </c>
      <c r="G15" s="3">
        <v>0.13319629757279999</v>
      </c>
      <c r="H15" s="3">
        <v>0.13719218649998402</v>
      </c>
      <c r="I15" s="3">
        <v>0.14130795209498354</v>
      </c>
      <c r="J15" s="3">
        <v>0.14554719065783303</v>
      </c>
      <c r="K15" s="3">
        <v>0.14991360637756801</v>
      </c>
      <c r="L15" s="22">
        <v>0.13319629757279999</v>
      </c>
      <c r="M15" s="3">
        <v>0.13719218649998402</v>
      </c>
      <c r="N15" s="3">
        <v>0.14130795209498354</v>
      </c>
      <c r="O15" s="3">
        <v>0.14554719065783303</v>
      </c>
      <c r="P15" s="3">
        <v>0.14991360637756801</v>
      </c>
    </row>
    <row r="16" spans="1:16" x14ac:dyDescent="0.25">
      <c r="B16" s="4" t="s">
        <v>65</v>
      </c>
      <c r="C16" s="4" t="s">
        <v>42</v>
      </c>
      <c r="D16" s="14" t="s">
        <v>69</v>
      </c>
      <c r="E16" s="3">
        <v>0.56161579393920003</v>
      </c>
      <c r="F16" s="3">
        <v>0.29648752573439996</v>
      </c>
      <c r="G16" s="3">
        <v>0.26427301572672002</v>
      </c>
      <c r="H16" s="3">
        <v>0.27220120619852162</v>
      </c>
      <c r="I16" s="3">
        <v>0.28036724238447719</v>
      </c>
      <c r="J16" s="3">
        <v>0.28877825965601156</v>
      </c>
      <c r="K16" s="3">
        <v>0.29744160744569187</v>
      </c>
      <c r="L16" s="22">
        <v>0.26427301572672002</v>
      </c>
      <c r="M16" s="3">
        <v>0.27220120619852162</v>
      </c>
      <c r="N16" s="3">
        <v>0.28036724238447719</v>
      </c>
      <c r="O16" s="3">
        <v>0.28877825965601156</v>
      </c>
      <c r="P16" s="3">
        <v>0.29744160744569187</v>
      </c>
    </row>
    <row r="17" spans="2:16" ht="30" x14ac:dyDescent="0.25">
      <c r="B17" s="4" t="s">
        <v>65</v>
      </c>
      <c r="C17" s="4" t="s">
        <v>8</v>
      </c>
      <c r="D17" s="14" t="s">
        <v>68</v>
      </c>
      <c r="E17" s="3">
        <v>0.33455753999999999</v>
      </c>
      <c r="F17" s="3">
        <v>0.2175984</v>
      </c>
      <c r="G17" s="3">
        <v>0.21011845499999998</v>
      </c>
      <c r="H17" s="3">
        <v>0.21642200865000003</v>
      </c>
      <c r="I17" s="3">
        <v>0.22291466890950001</v>
      </c>
      <c r="J17" s="3">
        <v>0.22960210897678501</v>
      </c>
      <c r="K17" s="3">
        <v>0.23649017224608856</v>
      </c>
      <c r="L17" s="22">
        <v>0.21011845499999998</v>
      </c>
      <c r="M17" s="3">
        <v>0.21642200865000003</v>
      </c>
      <c r="N17" s="3">
        <v>0.22291466890950001</v>
      </c>
      <c r="O17" s="3">
        <v>0.22960210897678501</v>
      </c>
      <c r="P17" s="3">
        <v>0.23649017224608856</v>
      </c>
    </row>
    <row r="18" spans="2:16" ht="30" x14ac:dyDescent="0.25">
      <c r="B18" s="4" t="s">
        <v>65</v>
      </c>
      <c r="C18" s="4" t="s">
        <v>8</v>
      </c>
      <c r="D18" s="14" t="s">
        <v>67</v>
      </c>
      <c r="E18" s="3">
        <v>2.6963279999999998</v>
      </c>
      <c r="F18" s="3">
        <v>0.83885759999999998</v>
      </c>
      <c r="G18" s="3">
        <v>2.7772178399999996</v>
      </c>
      <c r="H18" s="3">
        <v>2.8605343751999999</v>
      </c>
      <c r="I18" s="3">
        <v>2.9463504064560002</v>
      </c>
      <c r="J18" s="3">
        <v>3.0347409186496801</v>
      </c>
      <c r="K18" s="3">
        <v>3.1257831462091707</v>
      </c>
      <c r="L18" s="22">
        <v>2.7772178399999996</v>
      </c>
      <c r="M18" s="3">
        <v>2.8605343751999999</v>
      </c>
      <c r="N18" s="3">
        <v>2.9463504064560002</v>
      </c>
      <c r="O18" s="3">
        <v>3.0347409186496801</v>
      </c>
      <c r="P18" s="3">
        <v>3.1257831462091707</v>
      </c>
    </row>
    <row r="19" spans="2:16" ht="30" x14ac:dyDescent="0.25">
      <c r="B19" s="4" t="s">
        <v>65</v>
      </c>
      <c r="C19" s="4" t="s">
        <v>8</v>
      </c>
      <c r="D19" s="14" t="s">
        <v>66</v>
      </c>
      <c r="E19" s="3">
        <v>9.1187999999999998E-3</v>
      </c>
      <c r="F19" s="3">
        <v>7.3439999999999998E-3</v>
      </c>
      <c r="G19" s="3">
        <v>0.1134648</v>
      </c>
      <c r="H19" s="3">
        <v>0.11686874400000001</v>
      </c>
      <c r="I19" s="3">
        <v>0.12037480631999999</v>
      </c>
      <c r="J19" s="3">
        <v>0.12398605050960002</v>
      </c>
      <c r="K19" s="3">
        <v>0.12770563202488802</v>
      </c>
      <c r="L19" s="22">
        <v>0.1134648</v>
      </c>
      <c r="M19" s="3">
        <v>0.11686874400000001</v>
      </c>
      <c r="N19" s="3">
        <v>0.12037480631999999</v>
      </c>
      <c r="O19" s="3">
        <v>0.12398605050960002</v>
      </c>
      <c r="P19" s="3">
        <v>0.12770563202488802</v>
      </c>
    </row>
    <row r="20" spans="2:16" x14ac:dyDescent="0.25">
      <c r="B20" s="4" t="s">
        <v>65</v>
      </c>
      <c r="C20" s="4" t="s">
        <v>8</v>
      </c>
      <c r="D20" s="14" t="s">
        <v>64</v>
      </c>
      <c r="E20" s="3">
        <v>0.12236260000000002</v>
      </c>
      <c r="F20" s="3">
        <v>1.2062520000000004E-2</v>
      </c>
      <c r="G20" s="3">
        <v>0.22784760000000007</v>
      </c>
      <c r="H20" s="3">
        <v>0.23240455200000001</v>
      </c>
      <c r="I20" s="3">
        <v>0.23705264304000001</v>
      </c>
      <c r="J20" s="3">
        <v>0.24179369590080002</v>
      </c>
      <c r="K20" s="3">
        <v>0.24662956981881601</v>
      </c>
      <c r="L20" s="22">
        <v>0.22784760000000007</v>
      </c>
      <c r="M20" s="3">
        <v>0.23240455200000001</v>
      </c>
      <c r="N20" s="3">
        <v>0.23705264304000001</v>
      </c>
      <c r="O20" s="3">
        <v>0.24179369590080002</v>
      </c>
      <c r="P20" s="3">
        <v>0.24662956981881601</v>
      </c>
    </row>
    <row r="21" spans="2:16" ht="30" x14ac:dyDescent="0.25">
      <c r="B21" s="4" t="s">
        <v>37</v>
      </c>
      <c r="C21" s="4" t="s">
        <v>59</v>
      </c>
      <c r="D21" s="14" t="s">
        <v>63</v>
      </c>
      <c r="E21" s="3">
        <v>0.56231999999999993</v>
      </c>
      <c r="F21" s="3">
        <v>3.3303600000000002</v>
      </c>
      <c r="G21" s="3">
        <v>0.10600761600000004</v>
      </c>
      <c r="H21" s="3">
        <v>0.10749172262400004</v>
      </c>
      <c r="I21" s="3">
        <v>0.10899660674073604</v>
      </c>
      <c r="J21" s="3">
        <v>0.11052255923510634</v>
      </c>
      <c r="K21" s="3">
        <v>0.11206987506439783</v>
      </c>
      <c r="L21" s="22">
        <v>0.10600761600000004</v>
      </c>
      <c r="M21" s="3">
        <v>0.10749172262400004</v>
      </c>
      <c r="N21" s="3">
        <v>0.10899660674073604</v>
      </c>
      <c r="O21" s="3">
        <v>0.11052255923510634</v>
      </c>
      <c r="P21" s="3">
        <v>0.11206987506439783</v>
      </c>
    </row>
    <row r="22" spans="2:16" ht="30" x14ac:dyDescent="0.25">
      <c r="B22" s="4" t="s">
        <v>37</v>
      </c>
      <c r="C22" s="4" t="s">
        <v>59</v>
      </c>
      <c r="D22" s="14" t="s">
        <v>62</v>
      </c>
      <c r="E22" s="3">
        <v>0.70656000000000008</v>
      </c>
      <c r="F22" s="3">
        <v>4.1702399999999997</v>
      </c>
      <c r="G22" s="3">
        <v>0.39872102400000003</v>
      </c>
      <c r="H22" s="3">
        <v>0.40430311833600002</v>
      </c>
      <c r="I22" s="3">
        <v>0.409963361992704</v>
      </c>
      <c r="J22" s="3">
        <v>0.41570284906060184</v>
      </c>
      <c r="K22" s="3">
        <v>0.42152268894745026</v>
      </c>
      <c r="L22" s="22">
        <v>0.39872102400000003</v>
      </c>
      <c r="M22" s="3">
        <v>0.40430311833600002</v>
      </c>
      <c r="N22" s="3">
        <v>0.409963361992704</v>
      </c>
      <c r="O22" s="3">
        <v>0.41570284906060184</v>
      </c>
      <c r="P22" s="3">
        <v>0.42152268894745026</v>
      </c>
    </row>
    <row r="23" spans="2:16" ht="45" x14ac:dyDescent="0.25">
      <c r="B23" s="4" t="s">
        <v>37</v>
      </c>
      <c r="C23" s="4" t="s">
        <v>59</v>
      </c>
      <c r="D23" s="14" t="s">
        <v>61</v>
      </c>
      <c r="E23" s="3">
        <v>1.3517600000000001</v>
      </c>
      <c r="F23" s="3">
        <v>5.04</v>
      </c>
      <c r="G23" s="3">
        <v>0.97343999999999997</v>
      </c>
      <c r="H23" s="3">
        <v>0.98706815999999997</v>
      </c>
      <c r="I23" s="3">
        <v>1.00088711424</v>
      </c>
      <c r="J23" s="3">
        <v>1.01489953383936</v>
      </c>
      <c r="K23" s="3">
        <v>1.0291081273131111</v>
      </c>
      <c r="L23" s="22">
        <v>0.97343999999999997</v>
      </c>
      <c r="M23" s="3">
        <v>0.98706815999999997</v>
      </c>
      <c r="N23" s="3">
        <v>1.00088711424</v>
      </c>
      <c r="O23" s="3">
        <v>1.01489953383936</v>
      </c>
      <c r="P23" s="3">
        <v>1.0291081273131111</v>
      </c>
    </row>
    <row r="24" spans="2:16" ht="30" x14ac:dyDescent="0.25">
      <c r="B24" s="4" t="s">
        <v>37</v>
      </c>
      <c r="C24" s="4" t="s">
        <v>59</v>
      </c>
      <c r="D24" s="14" t="s">
        <v>60</v>
      </c>
      <c r="E24" s="3">
        <v>0.97127999999999992</v>
      </c>
      <c r="F24" s="3">
        <v>5.7456000000000005</v>
      </c>
      <c r="G24" s="3">
        <v>0.73007999999999995</v>
      </c>
      <c r="H24" s="3">
        <v>0.74030111999999992</v>
      </c>
      <c r="I24" s="3">
        <v>0.75066533567999993</v>
      </c>
      <c r="J24" s="3">
        <v>0.76117465037951992</v>
      </c>
      <c r="K24" s="3">
        <v>0.7718310954848332</v>
      </c>
      <c r="L24" s="56">
        <v>0.73007999999999995</v>
      </c>
      <c r="M24" s="56">
        <v>0.74030111999999992</v>
      </c>
      <c r="N24" s="56">
        <v>0.75066533567999993</v>
      </c>
      <c r="O24" s="56">
        <v>0.76117465037951992</v>
      </c>
      <c r="P24" s="56">
        <v>0.7718310954848332</v>
      </c>
    </row>
    <row r="25" spans="2:16" ht="30" x14ac:dyDescent="0.25">
      <c r="B25" s="4" t="s">
        <v>37</v>
      </c>
      <c r="C25" s="4" t="s">
        <v>59</v>
      </c>
      <c r="D25" s="14" t="s">
        <v>58</v>
      </c>
      <c r="E25" s="3">
        <v>1.8153599999999999</v>
      </c>
      <c r="F25" s="3">
        <v>10.775040000000001</v>
      </c>
      <c r="G25" s="3">
        <v>0.73007999999999995</v>
      </c>
      <c r="H25" s="3">
        <v>0.74030111999999992</v>
      </c>
      <c r="I25" s="3">
        <v>0.75066533567999993</v>
      </c>
      <c r="J25" s="3">
        <v>0.76117465037951992</v>
      </c>
      <c r="K25" s="3">
        <v>0.7718310954848332</v>
      </c>
      <c r="L25" s="56">
        <v>0.73007999999999995</v>
      </c>
      <c r="M25" s="56">
        <v>0.74030111999999992</v>
      </c>
      <c r="N25" s="56">
        <v>0.75066533567999993</v>
      </c>
      <c r="O25" s="56">
        <v>0.76117465037951992</v>
      </c>
      <c r="P25" s="56">
        <v>0.7718310954848332</v>
      </c>
    </row>
    <row r="26" spans="2:16" ht="30" x14ac:dyDescent="0.25">
      <c r="B26" s="4" t="s">
        <v>37</v>
      </c>
      <c r="C26" s="4" t="s">
        <v>56</v>
      </c>
      <c r="D26" s="14" t="s">
        <v>57</v>
      </c>
      <c r="E26" s="3">
        <v>9.8557680000000009E-2</v>
      </c>
      <c r="F26" s="3">
        <v>0.87430200000000013</v>
      </c>
      <c r="G26" s="3">
        <v>0.38914387200000006</v>
      </c>
      <c r="H26" s="3">
        <v>0.39692674944000006</v>
      </c>
      <c r="I26" s="3">
        <v>0.40486528442879999</v>
      </c>
      <c r="J26" s="3">
        <v>0.41296259011737602</v>
      </c>
      <c r="K26" s="3">
        <v>0.42122184191972362</v>
      </c>
      <c r="L26" s="22">
        <v>0.32428656000000006</v>
      </c>
      <c r="M26" s="3">
        <v>0.33077229120000007</v>
      </c>
      <c r="N26" s="3">
        <v>0.33738773702399999</v>
      </c>
      <c r="O26" s="3">
        <v>0.34413549176447999</v>
      </c>
      <c r="P26" s="3">
        <v>0.35101820159976965</v>
      </c>
    </row>
    <row r="27" spans="2:16" ht="30" x14ac:dyDescent="0.25">
      <c r="B27" s="4" t="s">
        <v>37</v>
      </c>
      <c r="C27" s="4" t="s">
        <v>56</v>
      </c>
      <c r="D27" s="14" t="s">
        <v>55</v>
      </c>
      <c r="E27" s="3">
        <v>0.154099296</v>
      </c>
      <c r="F27" s="3">
        <v>0.58063574399999995</v>
      </c>
      <c r="G27" s="3">
        <v>0.39792729599999993</v>
      </c>
      <c r="H27" s="3">
        <v>0.40588584191999993</v>
      </c>
      <c r="I27" s="3">
        <v>0.4140035587584</v>
      </c>
      <c r="J27" s="3">
        <v>0.42228362993356816</v>
      </c>
      <c r="K27" s="3">
        <v>0.43072930253223946</v>
      </c>
      <c r="L27" s="22">
        <v>0.33160608000000003</v>
      </c>
      <c r="M27" s="3">
        <v>0.33823820159999995</v>
      </c>
      <c r="N27" s="3">
        <v>0.34500296563200006</v>
      </c>
      <c r="O27" s="3">
        <v>0.3519030249446401</v>
      </c>
      <c r="P27" s="3">
        <v>0.35894108544353287</v>
      </c>
    </row>
    <row r="28" spans="2:16" x14ac:dyDescent="0.25">
      <c r="B28" s="4" t="s">
        <v>37</v>
      </c>
      <c r="C28" s="4" t="s">
        <v>42</v>
      </c>
      <c r="D28" s="14" t="s">
        <v>54</v>
      </c>
      <c r="E28" s="3">
        <v>9.4807758660000001</v>
      </c>
      <c r="F28" s="3">
        <v>0.36798132000000006</v>
      </c>
      <c r="G28" s="3">
        <v>2.4365620260000007</v>
      </c>
      <c r="H28" s="3">
        <v>2.5096588867800005</v>
      </c>
      <c r="I28" s="3">
        <v>2.5849486533834001</v>
      </c>
      <c r="J28" s="3">
        <v>2.6624971129849024</v>
      </c>
      <c r="K28" s="3">
        <v>2.7423720263744498</v>
      </c>
      <c r="L28" s="22">
        <v>2.4365620260000007</v>
      </c>
      <c r="M28" s="3">
        <v>2.5096588867800005</v>
      </c>
      <c r="N28" s="3">
        <v>2.5849486533834001</v>
      </c>
      <c r="O28" s="3">
        <v>2.6624971129849024</v>
      </c>
      <c r="P28" s="3">
        <v>2.7423720263744498</v>
      </c>
    </row>
    <row r="29" spans="2:16" ht="30" x14ac:dyDescent="0.25">
      <c r="B29" s="4" t="s">
        <v>37</v>
      </c>
      <c r="C29" s="4" t="s">
        <v>53</v>
      </c>
      <c r="D29" s="14" t="s">
        <v>52</v>
      </c>
      <c r="E29" s="3">
        <v>4.1452963200000008</v>
      </c>
      <c r="F29" s="3">
        <v>2.3621241600000005</v>
      </c>
      <c r="G29" s="3">
        <v>2.146754016</v>
      </c>
      <c r="H29" s="3">
        <v>2.2111566364799997</v>
      </c>
      <c r="I29" s="3">
        <v>2.2774913355743998</v>
      </c>
      <c r="J29" s="3">
        <v>2.3458160756416313</v>
      </c>
      <c r="K29" s="3">
        <v>2.4161905579108809</v>
      </c>
      <c r="L29" s="22">
        <v>2.146754016</v>
      </c>
      <c r="M29" s="3">
        <v>2.2111566364799997</v>
      </c>
      <c r="N29" s="3">
        <v>2.2774913355743998</v>
      </c>
      <c r="O29" s="3">
        <v>2.3458160756416313</v>
      </c>
      <c r="P29" s="3">
        <v>2.4161905579108809</v>
      </c>
    </row>
    <row r="30" spans="2:16" ht="30" x14ac:dyDescent="0.25">
      <c r="B30" s="4" t="s">
        <v>37</v>
      </c>
      <c r="C30" s="4" t="s">
        <v>51</v>
      </c>
      <c r="D30" s="14" t="s">
        <v>50</v>
      </c>
      <c r="E30" s="3">
        <v>3.5922008304000004</v>
      </c>
      <c r="F30" s="3">
        <v>0.68051009520000005</v>
      </c>
      <c r="G30" s="3">
        <v>1.5320773728000001</v>
      </c>
      <c r="H30" s="3">
        <v>1.5780396939840002</v>
      </c>
      <c r="I30" s="3">
        <v>1.6253808848035203</v>
      </c>
      <c r="J30" s="3">
        <v>1.6741423113476257</v>
      </c>
      <c r="K30" s="3">
        <v>1.7243665806880546</v>
      </c>
      <c r="L30" s="22">
        <v>0.38301934320000003</v>
      </c>
      <c r="M30" s="3">
        <v>0.39450992349600006</v>
      </c>
      <c r="N30" s="3">
        <v>0.40634522120088007</v>
      </c>
      <c r="O30" s="3">
        <v>0.41853557783690643</v>
      </c>
      <c r="P30" s="3">
        <v>0.43109164517201365</v>
      </c>
    </row>
    <row r="31" spans="2:16" ht="30" x14ac:dyDescent="0.25">
      <c r="B31" s="4" t="s">
        <v>37</v>
      </c>
      <c r="C31" s="4" t="s">
        <v>49</v>
      </c>
      <c r="D31" s="14" t="s">
        <v>48</v>
      </c>
      <c r="E31" s="3">
        <v>0.50851800000000003</v>
      </c>
      <c r="F31" s="3">
        <v>1.4238504000000001</v>
      </c>
      <c r="G31" s="3">
        <v>3.4918236000000005</v>
      </c>
      <c r="H31" s="3">
        <v>3.5965783080000002</v>
      </c>
      <c r="I31" s="3">
        <v>3.7044756572400002</v>
      </c>
      <c r="J31" s="3">
        <v>3.8156099269572006</v>
      </c>
      <c r="K31" s="3">
        <v>3.9300782247659161</v>
      </c>
      <c r="L31" s="22">
        <v>1.3967294400000001</v>
      </c>
      <c r="M31" s="3">
        <v>1.4386313232000003</v>
      </c>
      <c r="N31" s="3">
        <v>1.4817902628960002</v>
      </c>
      <c r="O31" s="3">
        <v>1.5262439707828801</v>
      </c>
      <c r="P31" s="3">
        <v>1.5720312899063664</v>
      </c>
    </row>
    <row r="32" spans="2:16" ht="30" x14ac:dyDescent="0.25">
      <c r="B32" s="4" t="s">
        <v>37</v>
      </c>
      <c r="C32" s="4" t="s">
        <v>47</v>
      </c>
      <c r="D32" s="14" t="s">
        <v>46</v>
      </c>
      <c r="E32" s="3">
        <v>0.93146779440000016</v>
      </c>
      <c r="F32" s="3">
        <v>0.16630194240000004</v>
      </c>
      <c r="G32" s="3">
        <v>1.3799522880000001</v>
      </c>
      <c r="H32" s="3">
        <v>1.43515037952</v>
      </c>
      <c r="I32" s="3">
        <v>1.4925563947008003</v>
      </c>
      <c r="J32" s="3">
        <v>1.552258650488832</v>
      </c>
      <c r="K32" s="3">
        <v>1.6143489965083853</v>
      </c>
      <c r="L32" s="22">
        <v>0.45998409600000006</v>
      </c>
      <c r="M32" s="3">
        <v>0.47838345984000008</v>
      </c>
      <c r="N32" s="3">
        <v>0.49751879823360001</v>
      </c>
      <c r="O32" s="3">
        <v>0.51741955016294416</v>
      </c>
      <c r="P32" s="3">
        <v>0.53811633216946175</v>
      </c>
    </row>
    <row r="33" spans="2:16" x14ac:dyDescent="0.25">
      <c r="B33" s="4" t="s">
        <v>37</v>
      </c>
      <c r="C33" s="4" t="s">
        <v>8</v>
      </c>
      <c r="D33" s="14" t="s">
        <v>45</v>
      </c>
      <c r="E33" s="3">
        <v>1.4362093</v>
      </c>
      <c r="F33" s="3">
        <v>0.46698830000000008</v>
      </c>
      <c r="G33" s="3">
        <v>0.40442949000000006</v>
      </c>
      <c r="H33" s="3">
        <v>0.4125180798000001</v>
      </c>
      <c r="I33" s="3">
        <v>0.42076844139600006</v>
      </c>
      <c r="J33" s="3">
        <v>0.42918381022392016</v>
      </c>
      <c r="K33" s="3">
        <v>0.43776748642839847</v>
      </c>
      <c r="L33" s="22">
        <v>0.40442949000000006</v>
      </c>
      <c r="M33" s="3">
        <v>0.4125180798000001</v>
      </c>
      <c r="N33" s="3">
        <v>0.42076844139600006</v>
      </c>
      <c r="O33" s="3">
        <v>0.42918381022392016</v>
      </c>
      <c r="P33" s="3">
        <v>0.43776748642839847</v>
      </c>
    </row>
    <row r="34" spans="2:16" x14ac:dyDescent="0.25">
      <c r="B34" s="4" t="s">
        <v>37</v>
      </c>
      <c r="C34" s="4" t="s">
        <v>8</v>
      </c>
      <c r="D34" s="14" t="s">
        <v>44</v>
      </c>
      <c r="E34" s="3">
        <v>0.40863210000000011</v>
      </c>
      <c r="F34" s="3">
        <v>6.9554400000000016E-2</v>
      </c>
      <c r="G34" s="3">
        <v>0.40298080500000005</v>
      </c>
      <c r="H34" s="3">
        <v>0.41507022915000003</v>
      </c>
      <c r="I34" s="3">
        <v>0.42752233602449996</v>
      </c>
      <c r="J34" s="3">
        <v>0.44034800610523511</v>
      </c>
      <c r="K34" s="3">
        <v>0.45355844628839209</v>
      </c>
      <c r="L34" s="22">
        <v>0.40298080500000005</v>
      </c>
      <c r="M34" s="3">
        <v>0.41507022915000003</v>
      </c>
      <c r="N34" s="3">
        <v>0.42752233602449996</v>
      </c>
      <c r="O34" s="3">
        <v>0.44034800610523511</v>
      </c>
      <c r="P34" s="3">
        <v>0.45355844628839209</v>
      </c>
    </row>
    <row r="35" spans="2:16" x14ac:dyDescent="0.25">
      <c r="B35" s="4" t="s">
        <v>37</v>
      </c>
      <c r="C35" s="4" t="s">
        <v>8</v>
      </c>
      <c r="D35" s="14" t="s">
        <v>43</v>
      </c>
      <c r="E35" s="3">
        <v>0.79022500000000007</v>
      </c>
      <c r="F35" s="3">
        <v>0.79022500000000007</v>
      </c>
      <c r="G35" s="3">
        <v>0.29301542999999997</v>
      </c>
      <c r="H35" s="3">
        <v>0.30180589289999993</v>
      </c>
      <c r="I35" s="3">
        <v>0.31086006968699997</v>
      </c>
      <c r="J35" s="3">
        <v>0.32018587177760993</v>
      </c>
      <c r="K35" s="3">
        <v>0.32979144793093829</v>
      </c>
      <c r="L35" s="22">
        <v>0.29301542999999997</v>
      </c>
      <c r="M35" s="3">
        <v>0.30180589289999993</v>
      </c>
      <c r="N35" s="3">
        <v>0.31086006968699997</v>
      </c>
      <c r="O35" s="3">
        <v>0.32018587177760993</v>
      </c>
      <c r="P35" s="3">
        <v>0.32979144793093829</v>
      </c>
    </row>
    <row r="36" spans="2:16" x14ac:dyDescent="0.25">
      <c r="B36" s="4" t="s">
        <v>37</v>
      </c>
      <c r="C36" s="4" t="s">
        <v>42</v>
      </c>
      <c r="D36" s="14" t="s">
        <v>41</v>
      </c>
      <c r="E36" s="3">
        <v>4.5688492799999993</v>
      </c>
      <c r="F36" s="3">
        <v>1.5380783999999998</v>
      </c>
      <c r="G36" s="3">
        <v>0.46747497600000004</v>
      </c>
      <c r="H36" s="3">
        <v>0.48149922527999994</v>
      </c>
      <c r="I36" s="3">
        <v>0.49594420203840006</v>
      </c>
      <c r="J36" s="3">
        <v>0.51082252809955209</v>
      </c>
      <c r="K36" s="3">
        <v>0.52614720394253867</v>
      </c>
      <c r="L36" s="22">
        <v>0.46747497600000004</v>
      </c>
      <c r="M36" s="3">
        <v>0.48149922527999994</v>
      </c>
      <c r="N36" s="3">
        <v>0.49594420203840006</v>
      </c>
      <c r="O36" s="3">
        <v>0.51082252809955209</v>
      </c>
      <c r="P36" s="3">
        <v>0.52614720394253867</v>
      </c>
    </row>
    <row r="37" spans="2:16" ht="45" x14ac:dyDescent="0.25">
      <c r="B37" s="4" t="s">
        <v>37</v>
      </c>
      <c r="C37" s="4" t="s">
        <v>8</v>
      </c>
      <c r="D37" s="14" t="s">
        <v>40</v>
      </c>
      <c r="E37" s="3">
        <v>1.3085370450000002</v>
      </c>
      <c r="F37" s="3">
        <v>2.7919671250000007</v>
      </c>
      <c r="G37" s="3">
        <v>1.9533234150000003</v>
      </c>
      <c r="H37" s="3">
        <v>2.0119231174500003</v>
      </c>
      <c r="I37" s="3">
        <v>2.0722808109735005</v>
      </c>
      <c r="J37" s="3">
        <v>2.1344492353027054</v>
      </c>
      <c r="K37" s="3">
        <v>2.1984827123617872</v>
      </c>
      <c r="L37" s="22">
        <v>1.9533234150000003</v>
      </c>
      <c r="M37" s="3">
        <v>2.0119231174500003</v>
      </c>
      <c r="N37" s="3">
        <v>2.0722808109735005</v>
      </c>
      <c r="O37" s="3">
        <v>2.1344492353027054</v>
      </c>
      <c r="P37" s="3">
        <v>2.1984827123617872</v>
      </c>
    </row>
    <row r="38" spans="2:16" ht="60" x14ac:dyDescent="0.25">
      <c r="B38" s="4" t="s">
        <v>37</v>
      </c>
      <c r="C38" s="4" t="s">
        <v>36</v>
      </c>
      <c r="D38" s="14" t="s">
        <v>39</v>
      </c>
      <c r="E38" s="3">
        <v>0.10635602943000001</v>
      </c>
      <c r="F38" s="3">
        <v>3.3851289900000005E-2</v>
      </c>
      <c r="G38" s="3">
        <v>0.36488541554999998</v>
      </c>
      <c r="H38" s="3">
        <v>0.37583197801649998</v>
      </c>
      <c r="I38" s="3">
        <v>0.38710693735699503</v>
      </c>
      <c r="J38" s="3">
        <v>0.39872014547770485</v>
      </c>
      <c r="K38" s="3">
        <v>0.41068174984203598</v>
      </c>
      <c r="L38" s="22">
        <v>0.36488541554999998</v>
      </c>
      <c r="M38" s="3">
        <v>0.37583197801649998</v>
      </c>
      <c r="N38" s="3">
        <v>0.38710693735699503</v>
      </c>
      <c r="O38" s="3">
        <v>0.39872014547770485</v>
      </c>
      <c r="P38" s="3">
        <v>0.41068174984203598</v>
      </c>
    </row>
    <row r="39" spans="2:16" ht="60" x14ac:dyDescent="0.25">
      <c r="B39" s="4" t="s">
        <v>37</v>
      </c>
      <c r="C39" s="4" t="s">
        <v>36</v>
      </c>
      <c r="D39" s="14" t="s">
        <v>38</v>
      </c>
      <c r="E39" s="3">
        <v>0.97990286255769599</v>
      </c>
      <c r="F39" s="3">
        <v>0.51082878147840016</v>
      </c>
      <c r="G39" s="3">
        <v>2.0588620888281604</v>
      </c>
      <c r="H39" s="3">
        <v>2.1206279514930051</v>
      </c>
      <c r="I39" s="3">
        <v>2.1842467900377951</v>
      </c>
      <c r="J39" s="3">
        <v>2.2497741937389293</v>
      </c>
      <c r="K39" s="3">
        <v>2.3172674195510967</v>
      </c>
      <c r="L39" s="22">
        <v>2.0588620888281604</v>
      </c>
      <c r="M39" s="3">
        <v>2.1206279514930051</v>
      </c>
      <c r="N39" s="3">
        <v>2.1842467900377951</v>
      </c>
      <c r="O39" s="3">
        <v>2.2497741937389293</v>
      </c>
      <c r="P39" s="3">
        <v>2.3172674195510967</v>
      </c>
    </row>
    <row r="40" spans="2:16" ht="60" x14ac:dyDescent="0.25">
      <c r="B40" s="4" t="s">
        <v>37</v>
      </c>
      <c r="C40" s="4" t="s">
        <v>36</v>
      </c>
      <c r="D40" s="14" t="s">
        <v>35</v>
      </c>
      <c r="E40" s="3">
        <v>0.78017486625791976</v>
      </c>
      <c r="F40" s="3">
        <v>0.87769672454015979</v>
      </c>
      <c r="G40" s="3">
        <v>3.0134254209212155</v>
      </c>
      <c r="H40" s="3">
        <v>3.1038281835488521</v>
      </c>
      <c r="I40" s="3">
        <v>3.1969430290553182</v>
      </c>
      <c r="J40" s="3">
        <v>3.292851319926978</v>
      </c>
      <c r="K40" s="3">
        <v>3.3916368595247879</v>
      </c>
      <c r="L40" s="22">
        <v>3.0134254209212155</v>
      </c>
      <c r="M40" s="3">
        <v>3.1038281835488521</v>
      </c>
      <c r="N40" s="3">
        <v>3.1969430290553182</v>
      </c>
      <c r="O40" s="3">
        <v>3.292851319926978</v>
      </c>
      <c r="P40" s="3">
        <v>3.3916368595247879</v>
      </c>
    </row>
    <row r="41" spans="2:16" x14ac:dyDescent="0.25">
      <c r="B41" s="41" t="s">
        <v>34</v>
      </c>
      <c r="C41" s="42"/>
      <c r="D41" s="42"/>
      <c r="E41" s="7">
        <f t="shared" ref="E41:P41" si="0">SUM(E7:E40)</f>
        <v>102.74375872672481</v>
      </c>
      <c r="F41" s="7">
        <f t="shared" si="0"/>
        <v>97.528129535560993</v>
      </c>
      <c r="G41" s="7">
        <f t="shared" si="0"/>
        <v>55.342712585577239</v>
      </c>
      <c r="H41" s="7">
        <f t="shared" si="0"/>
        <v>56.888262696644553</v>
      </c>
      <c r="I41" s="7">
        <f t="shared" si="0"/>
        <v>58.478424008165128</v>
      </c>
      <c r="J41" s="7">
        <f t="shared" si="0"/>
        <v>60.11451428888553</v>
      </c>
      <c r="K41" s="7">
        <f t="shared" si="0"/>
        <v>61.797890915343324</v>
      </c>
      <c r="L41" s="23">
        <f t="shared" si="0"/>
        <v>43.078017835977228</v>
      </c>
      <c r="M41" s="7">
        <f t="shared" si="0"/>
        <v>44.250863800556559</v>
      </c>
      <c r="N41" s="7">
        <f t="shared" si="0"/>
        <v>45.456873079846631</v>
      </c>
      <c r="O41" s="7">
        <f t="shared" si="0"/>
        <v>46.697007611010207</v>
      </c>
      <c r="P41" s="7">
        <f t="shared" si="0"/>
        <v>47.972257728962433</v>
      </c>
    </row>
    <row r="42" spans="2:16" ht="30" x14ac:dyDescent="0.25">
      <c r="B42" s="6" t="s">
        <v>9</v>
      </c>
      <c r="C42" s="5" t="s">
        <v>33</v>
      </c>
      <c r="D42" s="15" t="s">
        <v>32</v>
      </c>
      <c r="E42" s="3">
        <v>6.1784682024960018</v>
      </c>
      <c r="F42" s="3">
        <v>1.0783881216000002</v>
      </c>
      <c r="G42" s="3">
        <v>7.0964895744000023</v>
      </c>
      <c r="H42" s="3">
        <v>7.2384193658880012</v>
      </c>
      <c r="I42" s="3">
        <v>7.3831877532057613</v>
      </c>
      <c r="J42" s="3">
        <v>7.5308515082698779</v>
      </c>
      <c r="K42" s="3">
        <v>7.6814685384352739</v>
      </c>
      <c r="L42" s="22">
        <v>3.5482447872000011</v>
      </c>
      <c r="M42" s="3">
        <v>3.6192096829440006</v>
      </c>
      <c r="N42" s="3">
        <v>3.6915938766028806</v>
      </c>
      <c r="O42" s="3">
        <v>3.765425754134939</v>
      </c>
      <c r="P42" s="3">
        <v>3.8407342692176369</v>
      </c>
    </row>
    <row r="43" spans="2:16" x14ac:dyDescent="0.25">
      <c r="B43" s="6" t="s">
        <v>9</v>
      </c>
      <c r="C43" s="5" t="s">
        <v>18</v>
      </c>
      <c r="D43" s="16" t="s">
        <v>31</v>
      </c>
      <c r="E43" s="3">
        <v>1.8646524000000002</v>
      </c>
      <c r="F43" s="3">
        <v>0.19627920000000001</v>
      </c>
      <c r="G43" s="3">
        <v>2.5270947000000001</v>
      </c>
      <c r="H43" s="3">
        <v>2.602907541</v>
      </c>
      <c r="I43" s="3">
        <v>2.6809947672300001</v>
      </c>
      <c r="J43" s="3">
        <v>2.7614246102468996</v>
      </c>
      <c r="K43" s="3">
        <v>2.8442673485543071</v>
      </c>
      <c r="L43" s="22">
        <v>1.5162568200000002</v>
      </c>
      <c r="M43" s="3">
        <v>1.5617445245999999</v>
      </c>
      <c r="N43" s="3">
        <v>1.6085968603379999</v>
      </c>
      <c r="O43" s="3">
        <v>1.6568547661481401</v>
      </c>
      <c r="P43" s="3">
        <v>1.7065604091325841</v>
      </c>
    </row>
    <row r="44" spans="2:16" x14ac:dyDescent="0.25">
      <c r="B44" s="6" t="s">
        <v>9</v>
      </c>
      <c r="C44" s="5" t="s">
        <v>30</v>
      </c>
      <c r="D44" s="16" t="s">
        <v>29</v>
      </c>
      <c r="E44" s="3">
        <v>5.2109246591999998</v>
      </c>
      <c r="F44" s="3">
        <v>3.7287475200000002</v>
      </c>
      <c r="G44" s="3">
        <v>14.318390476800001</v>
      </c>
      <c r="H44" s="3">
        <v>14.662031848243199</v>
      </c>
      <c r="I44" s="3">
        <v>15.013920612601035</v>
      </c>
      <c r="J44" s="3">
        <v>15.374254707303464</v>
      </c>
      <c r="K44" s="3">
        <v>15.743236820278744</v>
      </c>
      <c r="L44" s="22">
        <v>4.7727968256000004</v>
      </c>
      <c r="M44" s="3">
        <v>4.8873439494144</v>
      </c>
      <c r="N44" s="3">
        <v>5.0046402042003457</v>
      </c>
      <c r="O44" s="3">
        <v>5.1247515691011536</v>
      </c>
      <c r="P44" s="3">
        <v>5.2477456067595813</v>
      </c>
    </row>
    <row r="45" spans="2:16" x14ac:dyDescent="0.25">
      <c r="B45" s="6" t="s">
        <v>9</v>
      </c>
      <c r="C45" s="5" t="s">
        <v>18</v>
      </c>
      <c r="D45" s="16" t="s">
        <v>28</v>
      </c>
      <c r="E45" s="3">
        <v>3.4931814000000005</v>
      </c>
      <c r="F45" s="3">
        <v>0.72743040000000003</v>
      </c>
      <c r="G45" s="3">
        <v>1.9511805000000004</v>
      </c>
      <c r="H45" s="3">
        <v>2.0097159150000006</v>
      </c>
      <c r="I45" s="3">
        <v>2.0700073924500004</v>
      </c>
      <c r="J45" s="3">
        <v>2.1321076142235</v>
      </c>
      <c r="K45" s="3">
        <v>2.1960708426502049</v>
      </c>
      <c r="L45" s="22">
        <v>1.1707083000000003</v>
      </c>
      <c r="M45" s="3">
        <v>1.2058295490000002</v>
      </c>
      <c r="N45" s="3">
        <v>1.2420044354700004</v>
      </c>
      <c r="O45" s="3">
        <v>1.2792645685341002</v>
      </c>
      <c r="P45" s="3">
        <v>1.3176425055901233</v>
      </c>
    </row>
    <row r="46" spans="2:16" ht="30" x14ac:dyDescent="0.25">
      <c r="B46" s="6" t="s">
        <v>9</v>
      </c>
      <c r="C46" s="5" t="s">
        <v>8</v>
      </c>
      <c r="D46" s="17" t="s">
        <v>27</v>
      </c>
      <c r="E46" s="3">
        <v>0.39289768000000003</v>
      </c>
      <c r="F46" s="3">
        <v>9.0206100000000011E-2</v>
      </c>
      <c r="G46" s="3">
        <v>0.92010222000000008</v>
      </c>
      <c r="H46" s="3">
        <v>0.93850426440000023</v>
      </c>
      <c r="I46" s="3">
        <v>0.95727434968800029</v>
      </c>
      <c r="J46" s="3">
        <v>0.97641983668176024</v>
      </c>
      <c r="K46" s="3">
        <v>0.9959482334153954</v>
      </c>
      <c r="L46" s="22">
        <v>0.92010222000000008</v>
      </c>
      <c r="M46" s="3">
        <v>0.93850426440000023</v>
      </c>
      <c r="N46" s="3">
        <v>0.95727434968800029</v>
      </c>
      <c r="O46" s="3">
        <v>0.97641983668176024</v>
      </c>
      <c r="P46" s="3">
        <v>0.9959482334153954</v>
      </c>
    </row>
    <row r="47" spans="2:16" ht="30" x14ac:dyDescent="0.25">
      <c r="B47" s="6" t="s">
        <v>9</v>
      </c>
      <c r="C47" s="5" t="s">
        <v>8</v>
      </c>
      <c r="D47" s="17" t="s">
        <v>26</v>
      </c>
      <c r="E47" s="3">
        <v>2.8250999999999999</v>
      </c>
      <c r="F47" s="3">
        <v>2.8250999999999999</v>
      </c>
      <c r="G47" s="3">
        <v>1.0373767199999999</v>
      </c>
      <c r="H47" s="3">
        <v>1.0581242544000002</v>
      </c>
      <c r="I47" s="3">
        <v>1.0792867394880001</v>
      </c>
      <c r="J47" s="3">
        <v>1.1008724742777602</v>
      </c>
      <c r="K47" s="3">
        <v>1.1228899237633152</v>
      </c>
      <c r="L47" s="22">
        <v>1.0373767199999999</v>
      </c>
      <c r="M47" s="3">
        <v>1.0581242544000002</v>
      </c>
      <c r="N47" s="3">
        <v>1.0792867394880001</v>
      </c>
      <c r="O47" s="3">
        <v>1.1008724742777602</v>
      </c>
      <c r="P47" s="3">
        <v>1.1228899237633152</v>
      </c>
    </row>
    <row r="48" spans="2:16" ht="30" x14ac:dyDescent="0.25">
      <c r="B48" s="6" t="s">
        <v>9</v>
      </c>
      <c r="C48" s="5" t="s">
        <v>8</v>
      </c>
      <c r="D48" s="17" t="s">
        <v>25</v>
      </c>
      <c r="E48" s="3">
        <v>0.6875241470000002</v>
      </c>
      <c r="F48" s="3">
        <v>0.37713333000000004</v>
      </c>
      <c r="G48" s="3">
        <v>1.1956086000000001</v>
      </c>
      <c r="H48" s="3">
        <v>1.2912572879999999</v>
      </c>
      <c r="I48" s="3">
        <v>1.39455787104</v>
      </c>
      <c r="J48" s="3">
        <v>1.5061225007232004</v>
      </c>
      <c r="K48" s="3">
        <v>1.626612300781056</v>
      </c>
      <c r="L48" s="22">
        <v>1.0627632</v>
      </c>
      <c r="M48" s="3">
        <v>1.147784256</v>
      </c>
      <c r="N48" s="3">
        <v>1.2396069964800001</v>
      </c>
      <c r="O48" s="3">
        <v>1.3387755561984001</v>
      </c>
      <c r="P48" s="3">
        <v>1.445877600694272</v>
      </c>
    </row>
    <row r="49" spans="2:16" x14ac:dyDescent="0.25">
      <c r="B49" s="6" t="s">
        <v>9</v>
      </c>
      <c r="C49" s="5" t="s">
        <v>24</v>
      </c>
      <c r="D49" s="16" t="s">
        <v>23</v>
      </c>
      <c r="E49" s="3">
        <v>0.29176044000000001</v>
      </c>
      <c r="F49" s="3">
        <v>0.15363000000000002</v>
      </c>
      <c r="G49" s="3">
        <v>0.15823890000000002</v>
      </c>
      <c r="H49" s="3">
        <v>0.16298606699999998</v>
      </c>
      <c r="I49" s="3">
        <v>0.16787564901000002</v>
      </c>
      <c r="J49" s="3">
        <v>0.17291191848029999</v>
      </c>
      <c r="K49" s="3">
        <v>0.17809927603470899</v>
      </c>
      <c r="L49" s="22">
        <v>0.15823890000000002</v>
      </c>
      <c r="M49" s="3">
        <v>0.16298606699999998</v>
      </c>
      <c r="N49" s="3">
        <v>0.16787564901000002</v>
      </c>
      <c r="O49" s="3">
        <v>0.17291191848029999</v>
      </c>
      <c r="P49" s="3">
        <v>0.17809927603470899</v>
      </c>
    </row>
    <row r="50" spans="2:16" ht="30" x14ac:dyDescent="0.25">
      <c r="B50" s="6" t="s">
        <v>9</v>
      </c>
      <c r="C50" s="5" t="s">
        <v>22</v>
      </c>
      <c r="D50" s="15" t="s">
        <v>21</v>
      </c>
      <c r="E50" s="3">
        <v>2.8680824</v>
      </c>
      <c r="F50" s="3">
        <v>0.32105400000000001</v>
      </c>
      <c r="G50" s="3">
        <v>9.8627788800000005</v>
      </c>
      <c r="H50" s="3">
        <v>10.099485573120001</v>
      </c>
      <c r="I50" s="3">
        <v>10.341873226874881</v>
      </c>
      <c r="J50" s="3">
        <v>10.590078184319879</v>
      </c>
      <c r="K50" s="3">
        <v>10.844240060743553</v>
      </c>
      <c r="L50" s="54">
        <v>4.9313894400000002</v>
      </c>
      <c r="M50" s="55">
        <v>5.0497427865600004</v>
      </c>
      <c r="N50" s="55">
        <v>5.1709366134374406</v>
      </c>
      <c r="O50" s="55">
        <v>5.2950390921599393</v>
      </c>
      <c r="P50" s="55">
        <v>5.4221200303717767</v>
      </c>
    </row>
    <row r="51" spans="2:16" ht="30" x14ac:dyDescent="0.25">
      <c r="B51" s="6" t="s">
        <v>9</v>
      </c>
      <c r="C51" s="5" t="s">
        <v>20</v>
      </c>
      <c r="D51" s="15" t="s">
        <v>19</v>
      </c>
      <c r="E51" s="3">
        <v>7.2737280000000001E-2</v>
      </c>
      <c r="F51" s="3">
        <v>1.7311472639999999</v>
      </c>
      <c r="G51" s="3">
        <v>0.92740031999999994</v>
      </c>
      <c r="H51" s="3">
        <v>0.94594832640000015</v>
      </c>
      <c r="I51" s="3">
        <v>0.96486729292800011</v>
      </c>
      <c r="J51" s="3">
        <v>0.98416463878656013</v>
      </c>
      <c r="K51" s="3">
        <v>1.0038479315622915</v>
      </c>
      <c r="L51" s="22">
        <v>0.92740031999999994</v>
      </c>
      <c r="M51" s="3">
        <v>0.94594832640000015</v>
      </c>
      <c r="N51" s="3">
        <v>0.96486729292800011</v>
      </c>
      <c r="O51" s="3">
        <v>0.98416463878656013</v>
      </c>
      <c r="P51" s="3">
        <v>1.0038479315622915</v>
      </c>
    </row>
    <row r="52" spans="2:16" ht="30" x14ac:dyDescent="0.25">
      <c r="B52" s="6" t="s">
        <v>9</v>
      </c>
      <c r="C52" s="5" t="s">
        <v>18</v>
      </c>
      <c r="D52" s="18" t="s">
        <v>17</v>
      </c>
      <c r="E52" s="3">
        <v>7.2884448000000006</v>
      </c>
      <c r="F52" s="3">
        <v>2.1055507200000001</v>
      </c>
      <c r="G52" s="3">
        <v>1.668244032</v>
      </c>
      <c r="H52" s="3">
        <v>1.7182913529600001</v>
      </c>
      <c r="I52" s="3">
        <v>1.7698400935488001</v>
      </c>
      <c r="J52" s="3">
        <v>1.8229352963552643</v>
      </c>
      <c r="K52" s="3">
        <v>1.8776233552459221</v>
      </c>
      <c r="L52" s="22">
        <v>1.0009464191999999</v>
      </c>
      <c r="M52" s="3">
        <v>1.030974811776</v>
      </c>
      <c r="N52" s="3">
        <v>1.0619040561292803</v>
      </c>
      <c r="O52" s="3">
        <v>1.0937611778131584</v>
      </c>
      <c r="P52" s="3">
        <v>1.1265740131475535</v>
      </c>
    </row>
    <row r="53" spans="2:16" ht="30" x14ac:dyDescent="0.25">
      <c r="B53" s="6" t="s">
        <v>9</v>
      </c>
      <c r="C53" s="5" t="s">
        <v>8</v>
      </c>
      <c r="D53" s="18" t="s">
        <v>16</v>
      </c>
      <c r="E53" s="3">
        <v>0.27374999999999999</v>
      </c>
      <c r="F53" s="3">
        <v>0.27374999999999999</v>
      </c>
      <c r="G53" s="3">
        <v>5.5102261500000006E-2</v>
      </c>
      <c r="H53" s="3">
        <v>5.5763488638E-2</v>
      </c>
      <c r="I53" s="3">
        <v>5.6432650501656009E-2</v>
      </c>
      <c r="J53" s="3">
        <v>5.7109842307675879E-2</v>
      </c>
      <c r="K53" s="3">
        <v>5.7795160415367981E-2</v>
      </c>
      <c r="L53" s="22">
        <v>5.5102261500000006E-2</v>
      </c>
      <c r="M53" s="3">
        <v>5.5763488638E-2</v>
      </c>
      <c r="N53" s="3">
        <v>5.6432650501656009E-2</v>
      </c>
      <c r="O53" s="3">
        <v>5.7109842307675879E-2</v>
      </c>
      <c r="P53" s="3">
        <v>5.7795160415367981E-2</v>
      </c>
    </row>
    <row r="54" spans="2:16" x14ac:dyDescent="0.25">
      <c r="B54" s="6" t="s">
        <v>9</v>
      </c>
      <c r="C54" s="5" t="s">
        <v>8</v>
      </c>
      <c r="D54" s="17" t="s">
        <v>15</v>
      </c>
      <c r="E54" s="3">
        <v>1.7392250000000002</v>
      </c>
      <c r="F54" s="3">
        <v>1.7392250000000002</v>
      </c>
      <c r="G54" s="3">
        <v>0.64490463000000009</v>
      </c>
      <c r="H54" s="3">
        <v>0.66425176890000004</v>
      </c>
      <c r="I54" s="3">
        <v>0.68417932196699993</v>
      </c>
      <c r="J54" s="3">
        <v>0.70470470162600996</v>
      </c>
      <c r="K54" s="3">
        <v>0.72584584267479035</v>
      </c>
      <c r="L54" s="22">
        <v>0.64490463000000009</v>
      </c>
      <c r="M54" s="3">
        <v>0.66425176890000004</v>
      </c>
      <c r="N54" s="3">
        <v>0.68417932196699993</v>
      </c>
      <c r="O54" s="3">
        <v>0.70470470162600996</v>
      </c>
      <c r="P54" s="3">
        <v>0.72584584267479035</v>
      </c>
    </row>
    <row r="55" spans="2:16" x14ac:dyDescent="0.25">
      <c r="B55" s="6" t="s">
        <v>9</v>
      </c>
      <c r="C55" s="5" t="s">
        <v>8</v>
      </c>
      <c r="D55" s="17" t="s">
        <v>14</v>
      </c>
      <c r="E55" s="3">
        <v>2.1170000000000004</v>
      </c>
      <c r="F55" s="3">
        <v>2.1170000000000004</v>
      </c>
      <c r="G55" s="3">
        <v>0.7849836</v>
      </c>
      <c r="H55" s="3">
        <v>0.80853310800000022</v>
      </c>
      <c r="I55" s="3">
        <v>0.83278910124000016</v>
      </c>
      <c r="J55" s="3">
        <v>0.8577727742772</v>
      </c>
      <c r="K55" s="3">
        <v>0.88350595750551597</v>
      </c>
      <c r="L55" s="22">
        <v>0.7849836</v>
      </c>
      <c r="M55" s="3">
        <v>0.80853310800000022</v>
      </c>
      <c r="N55" s="3">
        <v>0.83278910124000016</v>
      </c>
      <c r="O55" s="3">
        <v>0.8577727742772</v>
      </c>
      <c r="P55" s="3">
        <v>0.88350595750551597</v>
      </c>
    </row>
    <row r="56" spans="2:16" x14ac:dyDescent="0.25">
      <c r="B56" s="6" t="s">
        <v>9</v>
      </c>
      <c r="C56" s="5" t="s">
        <v>13</v>
      </c>
      <c r="D56" s="19" t="s">
        <v>12</v>
      </c>
      <c r="E56" s="3">
        <v>4.5032832000000002E-2</v>
      </c>
      <c r="F56" s="3">
        <v>8.5887359999999982E-2</v>
      </c>
      <c r="G56" s="3">
        <v>0.11838528</v>
      </c>
      <c r="H56" s="3">
        <v>0.1207529856</v>
      </c>
      <c r="I56" s="3">
        <v>0.123168045312</v>
      </c>
      <c r="J56" s="3">
        <v>0.12563140621824001</v>
      </c>
      <c r="K56" s="3">
        <v>0.12814403434260482</v>
      </c>
      <c r="L56" s="22">
        <v>5.9192639999999998E-2</v>
      </c>
      <c r="M56" s="3">
        <v>6.0376492800000001E-2</v>
      </c>
      <c r="N56" s="3">
        <v>6.1584022656E-2</v>
      </c>
      <c r="O56" s="3">
        <v>6.2815703109120005E-2</v>
      </c>
      <c r="P56" s="3">
        <v>6.4072017171302412E-2</v>
      </c>
    </row>
    <row r="57" spans="2:16" ht="45" x14ac:dyDescent="0.25">
      <c r="B57" s="6" t="s">
        <v>9</v>
      </c>
      <c r="C57" s="5" t="s">
        <v>8</v>
      </c>
      <c r="D57" s="17" t="s">
        <v>11</v>
      </c>
      <c r="E57" s="3">
        <v>3.9419890500000005</v>
      </c>
      <c r="F57" s="3">
        <v>0.36074775000000003</v>
      </c>
      <c r="G57" s="3">
        <v>0.60212079000000007</v>
      </c>
      <c r="H57" s="3">
        <v>0.61416320580000017</v>
      </c>
      <c r="I57" s="3">
        <v>0.62644646991600006</v>
      </c>
      <c r="J57" s="3">
        <v>0.63897539931432001</v>
      </c>
      <c r="K57" s="3">
        <v>0.65175490730060648</v>
      </c>
      <c r="L57" s="22">
        <v>0.60212079000000007</v>
      </c>
      <c r="M57" s="3">
        <v>0.61416320580000017</v>
      </c>
      <c r="N57" s="3">
        <v>0.62644646991600006</v>
      </c>
      <c r="O57" s="3">
        <v>0.63897539931432001</v>
      </c>
      <c r="P57" s="3">
        <v>0.65175490730060648</v>
      </c>
    </row>
    <row r="58" spans="2:16" ht="45" x14ac:dyDescent="0.25">
      <c r="B58" s="6" t="s">
        <v>9</v>
      </c>
      <c r="C58" s="5" t="s">
        <v>8</v>
      </c>
      <c r="D58" s="20" t="s">
        <v>10</v>
      </c>
      <c r="E58" s="3">
        <v>0.71184636000000012</v>
      </c>
      <c r="F58" s="3">
        <v>0.204984</v>
      </c>
      <c r="G58" s="3">
        <v>0.72375120000000004</v>
      </c>
      <c r="H58" s="3">
        <v>0.73822622400000004</v>
      </c>
      <c r="I58" s="3">
        <v>0.75299074848000003</v>
      </c>
      <c r="J58" s="3">
        <v>0.7680505634496001</v>
      </c>
      <c r="K58" s="3">
        <v>0.78341157471859213</v>
      </c>
      <c r="L58" s="22">
        <v>0.72375120000000004</v>
      </c>
      <c r="M58" s="3">
        <v>0.73822622400000004</v>
      </c>
      <c r="N58" s="3">
        <v>0.75299074848000003</v>
      </c>
      <c r="O58" s="3">
        <v>0.7680505634496001</v>
      </c>
      <c r="P58" s="3">
        <v>0.78341157471859213</v>
      </c>
    </row>
    <row r="59" spans="2:16" ht="45" x14ac:dyDescent="0.25">
      <c r="B59" s="6" t="s">
        <v>9</v>
      </c>
      <c r="C59" s="5" t="s">
        <v>8</v>
      </c>
      <c r="D59" s="17" t="s">
        <v>7</v>
      </c>
      <c r="E59" s="3">
        <v>2.9789760000000003</v>
      </c>
      <c r="F59" s="3">
        <v>1.4894880000000001</v>
      </c>
      <c r="G59" s="3">
        <v>1.3673499839999996</v>
      </c>
      <c r="H59" s="3">
        <v>1.3946969836799998</v>
      </c>
      <c r="I59" s="3">
        <v>1.4225909233535998</v>
      </c>
      <c r="J59" s="3">
        <v>1.4510427418206722</v>
      </c>
      <c r="K59" s="3">
        <v>1.4800635966570854</v>
      </c>
      <c r="L59" s="22">
        <v>1.3673499839999996</v>
      </c>
      <c r="M59" s="3">
        <v>1.3946969836799998</v>
      </c>
      <c r="N59" s="3">
        <v>1.4225909233535998</v>
      </c>
      <c r="O59" s="3">
        <v>1.4510427418206722</v>
      </c>
      <c r="P59" s="3">
        <v>1.4800635966570854</v>
      </c>
    </row>
    <row r="60" spans="2:16" x14ac:dyDescent="0.25">
      <c r="B60" s="41" t="s">
        <v>6</v>
      </c>
      <c r="C60" s="42"/>
      <c r="D60" s="42"/>
      <c r="E60" s="2">
        <f t="shared" ref="E60:P60" si="1">SUM(E42:E59)</f>
        <v>42.981592650696001</v>
      </c>
      <c r="F60" s="2">
        <f t="shared" si="1"/>
        <v>19.605748765600005</v>
      </c>
      <c r="G60" s="2">
        <f t="shared" si="1"/>
        <v>45.959502668699997</v>
      </c>
      <c r="H60" s="2">
        <f t="shared" si="1"/>
        <v>47.124059561029199</v>
      </c>
      <c r="I60" s="2">
        <f t="shared" si="1"/>
        <v>48.322283008834738</v>
      </c>
      <c r="J60" s="2">
        <f t="shared" si="1"/>
        <v>49.555430718682175</v>
      </c>
      <c r="K60" s="2">
        <f t="shared" si="1"/>
        <v>50.824825705079327</v>
      </c>
      <c r="L60" s="24">
        <f t="shared" si="1"/>
        <v>25.283629057500004</v>
      </c>
      <c r="M60" s="2">
        <f t="shared" si="1"/>
        <v>25.944203744312407</v>
      </c>
      <c r="N60" s="2">
        <f t="shared" si="1"/>
        <v>26.625600311886203</v>
      </c>
      <c r="O60" s="2">
        <f t="shared" si="1"/>
        <v>27.328713078220808</v>
      </c>
      <c r="P60" s="2">
        <f t="shared" si="1"/>
        <v>28.054488856132501</v>
      </c>
    </row>
    <row r="61" spans="2:16" ht="45" x14ac:dyDescent="0.25">
      <c r="B61" s="4" t="s">
        <v>4</v>
      </c>
      <c r="C61" s="4" t="s">
        <v>3</v>
      </c>
      <c r="D61" s="14" t="s">
        <v>5</v>
      </c>
      <c r="E61" s="3">
        <v>7.4378880000000008E-2</v>
      </c>
      <c r="F61" s="3">
        <v>3.0014400000000004E-2</v>
      </c>
      <c r="G61" s="3">
        <v>1.6303680000000001E-2</v>
      </c>
      <c r="H61" s="3">
        <v>1.6629753600000002E-2</v>
      </c>
      <c r="I61" s="3">
        <v>1.6962348671999999E-2</v>
      </c>
      <c r="J61" s="3">
        <v>1.7301595645440003E-2</v>
      </c>
      <c r="K61" s="3">
        <v>1.7647627558348797E-2</v>
      </c>
      <c r="L61" s="22">
        <v>7.2460800000000011E-3</v>
      </c>
      <c r="M61" s="3">
        <v>7.3910016000000005E-3</v>
      </c>
      <c r="N61" s="3">
        <v>7.5388216320000003E-3</v>
      </c>
      <c r="O61" s="3">
        <v>7.6895980646400006E-3</v>
      </c>
      <c r="P61" s="3">
        <v>7.8433900259327997E-3</v>
      </c>
    </row>
    <row r="62" spans="2:16" ht="30" x14ac:dyDescent="0.25">
      <c r="B62" s="4" t="s">
        <v>4</v>
      </c>
      <c r="C62" s="4" t="s">
        <v>3</v>
      </c>
      <c r="D62" s="14" t="s">
        <v>2</v>
      </c>
      <c r="E62" s="3">
        <v>27.394545600000001</v>
      </c>
      <c r="F62" s="3">
        <v>11.054627999999999</v>
      </c>
      <c r="G62" s="3">
        <v>6.0048216000000005</v>
      </c>
      <c r="H62" s="3">
        <v>6.1249180319999992</v>
      </c>
      <c r="I62" s="3">
        <v>6.247416392639999</v>
      </c>
      <c r="J62" s="3">
        <v>6.3723647204927989</v>
      </c>
      <c r="K62" s="3">
        <v>6.4998120149026555</v>
      </c>
      <c r="L62" s="22">
        <v>2.6688095999999999</v>
      </c>
      <c r="M62" s="3">
        <v>2.7221857919999999</v>
      </c>
      <c r="N62" s="3">
        <v>2.7766295078400001</v>
      </c>
      <c r="O62" s="3">
        <v>2.8321620979967999</v>
      </c>
      <c r="P62" s="3">
        <v>2.8888053399567362</v>
      </c>
    </row>
    <row r="63" spans="2:16" x14ac:dyDescent="0.25">
      <c r="B63" s="41" t="s">
        <v>1</v>
      </c>
      <c r="C63" s="42"/>
      <c r="D63" s="42"/>
      <c r="E63" s="2">
        <f t="shared" ref="E63:P63" si="2">SUM(E61:E62)</f>
        <v>27.468924480000002</v>
      </c>
      <c r="F63" s="2">
        <f t="shared" si="2"/>
        <v>11.0846424</v>
      </c>
      <c r="G63" s="2">
        <f t="shared" si="2"/>
        <v>6.0211252800000006</v>
      </c>
      <c r="H63" s="2">
        <f t="shared" si="2"/>
        <v>6.1415477855999994</v>
      </c>
      <c r="I63" s="2">
        <f t="shared" si="2"/>
        <v>6.2643787413119991</v>
      </c>
      <c r="J63" s="2">
        <f t="shared" si="2"/>
        <v>6.3896663161382392</v>
      </c>
      <c r="K63" s="2">
        <f t="shared" si="2"/>
        <v>6.5174596424610041</v>
      </c>
      <c r="L63" s="24">
        <f t="shared" si="2"/>
        <v>2.6760556799999997</v>
      </c>
      <c r="M63" s="2">
        <f t="shared" si="2"/>
        <v>2.7295767935999997</v>
      </c>
      <c r="N63" s="2">
        <f t="shared" si="2"/>
        <v>2.7841683294720001</v>
      </c>
      <c r="O63" s="2">
        <f t="shared" si="2"/>
        <v>2.8398516960614399</v>
      </c>
      <c r="P63" s="2">
        <f t="shared" si="2"/>
        <v>2.8966487299826689</v>
      </c>
    </row>
    <row r="64" spans="2:16" ht="60.75" customHeight="1" x14ac:dyDescent="0.25">
      <c r="B64" s="39" t="s">
        <v>0</v>
      </c>
      <c r="C64" s="40"/>
      <c r="D64" s="40"/>
      <c r="E64" s="1">
        <f t="shared" ref="E64:P64" si="3">SUM(E63,E60,E41)</f>
        <v>173.19427585742079</v>
      </c>
      <c r="F64" s="1">
        <f t="shared" si="3"/>
        <v>128.218520701161</v>
      </c>
      <c r="G64" s="1">
        <f t="shared" si="3"/>
        <v>107.32334053427724</v>
      </c>
      <c r="H64" s="1">
        <f t="shared" si="3"/>
        <v>110.15387004327374</v>
      </c>
      <c r="I64" s="1">
        <f t="shared" si="3"/>
        <v>113.06508575831187</v>
      </c>
      <c r="J64" s="1">
        <f t="shared" si="3"/>
        <v>116.05961132370595</v>
      </c>
      <c r="K64" s="1">
        <f t="shared" si="3"/>
        <v>119.14017626288366</v>
      </c>
      <c r="L64" s="25">
        <f t="shared" si="3"/>
        <v>71.037702573477233</v>
      </c>
      <c r="M64" s="1">
        <f t="shared" si="3"/>
        <v>72.924644338468966</v>
      </c>
      <c r="N64" s="1">
        <f t="shared" si="3"/>
        <v>74.866641721204829</v>
      </c>
      <c r="O64" s="1">
        <f t="shared" si="3"/>
        <v>76.865572385292452</v>
      </c>
      <c r="P64" s="1">
        <f t="shared" si="3"/>
        <v>78.923395315077599</v>
      </c>
    </row>
  </sheetData>
  <autoFilter ref="B6:D64"/>
  <mergeCells count="10">
    <mergeCell ref="E1:P4"/>
    <mergeCell ref="E5:F5"/>
    <mergeCell ref="G5:K5"/>
    <mergeCell ref="L5:P5"/>
    <mergeCell ref="B64:D64"/>
    <mergeCell ref="B60:D60"/>
    <mergeCell ref="B63:D63"/>
    <mergeCell ref="B41:D41"/>
    <mergeCell ref="B1:D4"/>
    <mergeCell ref="B5:D5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RIO PASTO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2020-08-23T23:06:40Z</dcterms:created>
  <dcterms:modified xsi:type="dcterms:W3CDTF">2020-09-17T04:21:10Z</dcterms:modified>
</cp:coreProperties>
</file>