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NO DOMESTICOS\"/>
    </mc:Choice>
  </mc:AlternateContent>
  <bookViews>
    <workbookView xWindow="0" yWindow="0" windowWidth="20490" windowHeight="7320"/>
  </bookViews>
  <sheets>
    <sheet name="SUBZONA JUANAMBU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L8" i="1"/>
  <c r="M8" i="1"/>
  <c r="N8" i="1"/>
  <c r="O8" i="1"/>
  <c r="P8" i="1"/>
  <c r="Q8" i="1"/>
  <c r="F16" i="1"/>
  <c r="G16" i="1"/>
  <c r="H16" i="1"/>
  <c r="I16" i="1"/>
  <c r="J16" i="1"/>
  <c r="K16" i="1"/>
  <c r="L16" i="1"/>
  <c r="M16" i="1"/>
  <c r="N16" i="1"/>
  <c r="O16" i="1"/>
  <c r="P16" i="1"/>
  <c r="Q16" i="1"/>
  <c r="F18" i="1"/>
  <c r="G18" i="1"/>
  <c r="H18" i="1"/>
  <c r="I18" i="1"/>
  <c r="J18" i="1"/>
  <c r="K18" i="1"/>
  <c r="L18" i="1"/>
  <c r="M18" i="1"/>
  <c r="N18" i="1"/>
  <c r="O18" i="1"/>
  <c r="P18" i="1"/>
  <c r="Q18" i="1"/>
  <c r="F20" i="1"/>
  <c r="G20" i="1"/>
  <c r="H20" i="1"/>
  <c r="I20" i="1"/>
  <c r="J20" i="1"/>
  <c r="K20" i="1"/>
  <c r="L20" i="1"/>
  <c r="M20" i="1"/>
  <c r="N20" i="1"/>
  <c r="O20" i="1"/>
  <c r="P20" i="1"/>
  <c r="Q20" i="1"/>
  <c r="F22" i="1"/>
  <c r="G22" i="1"/>
  <c r="H22" i="1"/>
  <c r="I22" i="1"/>
  <c r="J22" i="1"/>
  <c r="K22" i="1"/>
  <c r="L22" i="1"/>
  <c r="M22" i="1"/>
  <c r="N22" i="1"/>
  <c r="O22" i="1"/>
  <c r="P22" i="1"/>
  <c r="Q22" i="1"/>
  <c r="F23" i="1"/>
  <c r="G23" i="1"/>
  <c r="H23" i="1"/>
  <c r="I23" i="1"/>
  <c r="J23" i="1"/>
  <c r="K23" i="1"/>
  <c r="L23" i="1"/>
  <c r="M23" i="1"/>
  <c r="N23" i="1"/>
  <c r="O23" i="1"/>
  <c r="P23" i="1"/>
  <c r="Q23" i="1"/>
</calcChain>
</file>

<file path=xl/sharedStrings.xml><?xml version="1.0" encoding="utf-8"?>
<sst xmlns="http://schemas.openxmlformats.org/spreadsheetml/2006/main" count="49" uniqueCount="37">
  <si>
    <t>META GLOBAL SUBZONA HIDROGRAFICA RIO JUANAMBU</t>
  </si>
  <si>
    <t>META GLOBAL Q GUALLAVILLAS</t>
  </si>
  <si>
    <t xml:space="preserve"> APARTAMENTOS DE INTERÉS SOCIAL </t>
  </si>
  <si>
    <t>DOMESTICOS</t>
  </si>
  <si>
    <t>Q EL BOLSON - TRAMO UNICO</t>
  </si>
  <si>
    <t>PLANTA DE SACRIFICIO SEÑOR POLLO</t>
  </si>
  <si>
    <t>PROCESADORA POLLOS</t>
  </si>
  <si>
    <t>Q GUALLAVILLAS - TRAMO UNICO</t>
  </si>
  <si>
    <t>META GLOBAL RIO JUANMABU</t>
  </si>
  <si>
    <t>Centro Recreacional Cañón de Juanambu</t>
  </si>
  <si>
    <t>CENTRO RECREACIONAL</t>
  </si>
  <si>
    <t>RIO JUANMABU - TRAMO II</t>
  </si>
  <si>
    <t>META GLOBAL RIO BERMUDEZ</t>
  </si>
  <si>
    <t>GRANJA EL PARRA</t>
  </si>
  <si>
    <t>RIO BERMUDEZ - TRAMO III</t>
  </si>
  <si>
    <t>CONJUNTO LAS PALMERAS UNO</t>
  </si>
  <si>
    <t>URBANIZACIÓN CAMPO LIBRE</t>
  </si>
  <si>
    <t xml:space="preserve">CONJUNTO CERRADO COLINAS DE GUAIRABAMBA </t>
  </si>
  <si>
    <t>EMAS</t>
  </si>
  <si>
    <t>RELLENO SANITARIO</t>
  </si>
  <si>
    <t>RIO BERMUDEZ - TRAMO II</t>
  </si>
  <si>
    <t>DEVINAR</t>
  </si>
  <si>
    <t>PLANTA DE PROCESO DAZA</t>
  </si>
  <si>
    <t xml:space="preserve">META GLOBAL Q EL ROLLO </t>
  </si>
  <si>
    <t>MATADERO MUNICIPAL DE SAN BERNARDO</t>
  </si>
  <si>
    <t>MATADERO</t>
  </si>
  <si>
    <t>Q EL ROLLO - TRAMO UNICO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</si>
  <si>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</si>
  <si>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</si>
  <si>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</si>
  <si>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</si>
  <si>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</si>
  <si>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</si>
  <si>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</si>
  <si>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</si>
  <si>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</si>
  <si>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0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JUANAMBU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</si>
</sst>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0" xfId="0" applyFont="1" applyFill="1"/>
    <xf numFmtId="0" fontId="3" fillId="3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5" fontId="2" fillId="0" borderId="1" xfId="0" applyNumberFormat="1" applyFont="1" applyFill="1" applyBorder="1"/>
    <xf numFmtId="0" fontId="2" fillId="0" borderId="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3" fillId="4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0</xdr:row>
      <xdr:rowOff>1</xdr:rowOff>
    </xdr:from>
    <xdr:ext cx="2369873" cy="889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2226469" y="1"/>
          <a:ext cx="2369873" cy="88900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0</xdr:row>
      <xdr:rowOff>0</xdr:rowOff>
    </xdr:from>
    <xdr:ext cx="304800" cy="301625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4572000" y="0"/>
          <a:ext cx="304800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3"/>
  <sheetViews>
    <sheetView tabSelected="1" topLeftCell="C1" zoomScale="90" zoomScaleNormal="90" workbookViewId="0">
      <selection activeCell="F11" sqref="F11"/>
    </sheetView>
  </sheetViews>
  <sheetFormatPr baseColWidth="10" defaultRowHeight="12.75" x14ac:dyDescent="0.2"/>
  <cols>
    <col min="1" max="2" width="11.42578125" style="1"/>
    <col min="3" max="3" width="18.28515625" style="1" customWidth="1"/>
    <col min="4" max="4" width="15" style="1" customWidth="1"/>
    <col min="5" max="5" width="24.42578125" style="1" customWidth="1"/>
    <col min="6" max="6" width="11.42578125" style="1" customWidth="1"/>
    <col min="7" max="7" width="12.42578125" style="1" customWidth="1"/>
    <col min="8" max="12" width="11.42578125" style="1" customWidth="1"/>
    <col min="13" max="16" width="11.42578125" style="1"/>
    <col min="17" max="17" width="13.140625" style="1" customWidth="1"/>
    <col min="18" max="16384" width="11.42578125" style="1"/>
  </cols>
  <sheetData>
    <row r="1" spans="3:17" ht="12.75" customHeight="1" x14ac:dyDescent="0.2">
      <c r="C1" s="50"/>
      <c r="D1" s="49"/>
      <c r="E1" s="48"/>
      <c r="F1" s="47" t="s">
        <v>36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51"/>
    </row>
    <row r="2" spans="3:17" ht="15" customHeight="1" x14ac:dyDescent="0.2">
      <c r="C2" s="45"/>
      <c r="D2" s="44"/>
      <c r="E2" s="43"/>
      <c r="F2" s="42"/>
      <c r="G2" s="41"/>
      <c r="H2" s="41"/>
      <c r="I2" s="41"/>
      <c r="J2" s="41"/>
      <c r="K2" s="41"/>
      <c r="L2" s="41"/>
      <c r="M2" s="41"/>
      <c r="N2" s="41"/>
      <c r="O2" s="41"/>
      <c r="P2" s="41"/>
      <c r="Q2" s="52"/>
    </row>
    <row r="3" spans="3:17" ht="15" customHeight="1" x14ac:dyDescent="0.2">
      <c r="C3" s="45"/>
      <c r="D3" s="44"/>
      <c r="E3" s="43"/>
      <c r="F3" s="42"/>
      <c r="G3" s="41"/>
      <c r="H3" s="41"/>
      <c r="I3" s="41"/>
      <c r="J3" s="41"/>
      <c r="K3" s="41"/>
      <c r="L3" s="41"/>
      <c r="M3" s="41"/>
      <c r="N3" s="41"/>
      <c r="O3" s="41"/>
      <c r="P3" s="41"/>
      <c r="Q3" s="52"/>
    </row>
    <row r="4" spans="3:17" ht="39.75" customHeight="1" thickBot="1" x14ac:dyDescent="0.25">
      <c r="C4" s="40"/>
      <c r="D4" s="39"/>
      <c r="E4" s="38"/>
      <c r="F4" s="37"/>
      <c r="G4" s="36"/>
      <c r="H4" s="36"/>
      <c r="I4" s="36"/>
      <c r="J4" s="36"/>
      <c r="K4" s="36"/>
      <c r="L4" s="36"/>
      <c r="M4" s="36"/>
      <c r="N4" s="36"/>
      <c r="O4" s="36"/>
      <c r="P4" s="36"/>
      <c r="Q4" s="53"/>
    </row>
    <row r="5" spans="3:17" ht="13.5" thickBot="1" x14ac:dyDescent="0.25">
      <c r="C5" s="35" t="s">
        <v>35</v>
      </c>
      <c r="D5" s="34"/>
      <c r="E5" s="33"/>
      <c r="F5" s="32" t="s">
        <v>34</v>
      </c>
      <c r="G5" s="30"/>
      <c r="H5" s="31" t="s">
        <v>33</v>
      </c>
      <c r="I5" s="31"/>
      <c r="J5" s="31"/>
      <c r="K5" s="31"/>
      <c r="L5" s="30"/>
      <c r="M5" s="32" t="s">
        <v>32</v>
      </c>
      <c r="N5" s="31"/>
      <c r="O5" s="31"/>
      <c r="P5" s="31"/>
      <c r="Q5" s="30"/>
    </row>
    <row r="6" spans="3:17" ht="25.5" x14ac:dyDescent="0.2">
      <c r="C6" s="29" t="s">
        <v>31</v>
      </c>
      <c r="D6" s="28" t="s">
        <v>30</v>
      </c>
      <c r="E6" s="27" t="s">
        <v>29</v>
      </c>
      <c r="F6" s="26" t="s">
        <v>28</v>
      </c>
      <c r="G6" s="23" t="s">
        <v>27</v>
      </c>
      <c r="H6" s="25">
        <v>2020</v>
      </c>
      <c r="I6" s="24">
        <v>2021</v>
      </c>
      <c r="J6" s="24">
        <v>2022</v>
      </c>
      <c r="K6" s="24">
        <v>2023</v>
      </c>
      <c r="L6" s="23">
        <v>2024</v>
      </c>
      <c r="M6" s="25">
        <v>2020</v>
      </c>
      <c r="N6" s="24">
        <v>2021</v>
      </c>
      <c r="O6" s="24">
        <v>2022</v>
      </c>
      <c r="P6" s="24">
        <v>2023</v>
      </c>
      <c r="Q6" s="23">
        <v>2024</v>
      </c>
    </row>
    <row r="7" spans="3:17" ht="25.5" x14ac:dyDescent="0.2">
      <c r="C7" s="21" t="s">
        <v>26</v>
      </c>
      <c r="D7" s="20" t="s">
        <v>25</v>
      </c>
      <c r="E7" s="22" t="s">
        <v>24</v>
      </c>
      <c r="F7" s="17">
        <v>0.82289099629440021</v>
      </c>
      <c r="G7" s="17">
        <v>1.3897714604083204</v>
      </c>
      <c r="H7" s="17">
        <v>0.84264038020546583</v>
      </c>
      <c r="I7" s="17">
        <v>0.862863749330397</v>
      </c>
      <c r="J7" s="17">
        <v>0.8835724793143267</v>
      </c>
      <c r="K7" s="17">
        <v>0.90477821881787057</v>
      </c>
      <c r="L7" s="17">
        <v>0.92649289606949936</v>
      </c>
      <c r="M7" s="17">
        <v>0.42132019010273292</v>
      </c>
      <c r="N7" s="17">
        <v>0.4314318746651985</v>
      </c>
      <c r="O7" s="17">
        <v>0.44178623965716335</v>
      </c>
      <c r="P7" s="17">
        <v>0.45238910940893529</v>
      </c>
      <c r="Q7" s="17">
        <v>0.46324644803474968</v>
      </c>
    </row>
    <row r="8" spans="3:17" ht="15" x14ac:dyDescent="0.25">
      <c r="C8" s="10" t="s">
        <v>23</v>
      </c>
      <c r="D8" s="9"/>
      <c r="E8" s="8"/>
      <c r="F8" s="16">
        <f>SUM(F7)</f>
        <v>0.82289099629440021</v>
      </c>
      <c r="G8" s="16">
        <f>SUM(G7)</f>
        <v>1.3897714604083204</v>
      </c>
      <c r="H8" s="16">
        <f>SUM(H7)</f>
        <v>0.84264038020546583</v>
      </c>
      <c r="I8" s="16">
        <f>SUM(I7)</f>
        <v>0.862863749330397</v>
      </c>
      <c r="J8" s="16">
        <f>SUM(J7)</f>
        <v>0.8835724793143267</v>
      </c>
      <c r="K8" s="16">
        <f>SUM(K7)</f>
        <v>0.90477821881787057</v>
      </c>
      <c r="L8" s="16">
        <f>SUM(L7)</f>
        <v>0.92649289606949936</v>
      </c>
      <c r="M8" s="16">
        <f>SUM(M7)</f>
        <v>0.42132019010273292</v>
      </c>
      <c r="N8" s="16">
        <f>SUM(N7)</f>
        <v>0.4314318746651985</v>
      </c>
      <c r="O8" s="16">
        <f>SUM(O7)</f>
        <v>0.44178623965716335</v>
      </c>
      <c r="P8" s="16">
        <f>SUM(P7)</f>
        <v>0.45238910940893529</v>
      </c>
      <c r="Q8" s="16">
        <f>SUM(Q7)</f>
        <v>0.46324644803474968</v>
      </c>
    </row>
    <row r="9" spans="3:17" ht="25.5" x14ac:dyDescent="0.2">
      <c r="C9" s="21" t="s">
        <v>20</v>
      </c>
      <c r="D9" s="20" t="s">
        <v>6</v>
      </c>
      <c r="E9" s="22" t="s">
        <v>22</v>
      </c>
      <c r="F9" s="17">
        <v>12.828697055999999</v>
      </c>
      <c r="G9" s="17">
        <v>1.5851375999999999</v>
      </c>
      <c r="H9" s="17">
        <v>6.4245312000000006</v>
      </c>
      <c r="I9" s="17">
        <v>6.553021824</v>
      </c>
      <c r="J9" s="17">
        <v>6.6840822604800012</v>
      </c>
      <c r="K9" s="17">
        <v>6.8177639056896009</v>
      </c>
      <c r="L9" s="17">
        <v>6.9541191838033924</v>
      </c>
      <c r="M9" s="17">
        <v>2.1415104</v>
      </c>
      <c r="N9" s="17">
        <v>2.1843406079999999</v>
      </c>
      <c r="O9" s="17">
        <v>2.2280274201600001</v>
      </c>
      <c r="P9" s="17">
        <v>2.2725879685632004</v>
      </c>
      <c r="Q9" s="17">
        <v>2.3180397279344644</v>
      </c>
    </row>
    <row r="10" spans="3:17" ht="25.5" x14ac:dyDescent="0.2">
      <c r="C10" s="21" t="s">
        <v>20</v>
      </c>
      <c r="D10" s="20" t="s">
        <v>3</v>
      </c>
      <c r="E10" s="22" t="s">
        <v>21</v>
      </c>
      <c r="F10" s="17">
        <v>9.9404099999999981E-2</v>
      </c>
      <c r="G10" s="17">
        <v>7.6339749999999994E-3</v>
      </c>
      <c r="H10" s="17">
        <v>2.9821230000000001E-2</v>
      </c>
      <c r="I10" s="17">
        <v>3.0417654599999996E-2</v>
      </c>
      <c r="J10" s="17">
        <v>3.1026007691999997E-2</v>
      </c>
      <c r="K10" s="17">
        <v>3.1646527845839996E-2</v>
      </c>
      <c r="L10" s="17">
        <v>3.227945840275679E-2</v>
      </c>
      <c r="M10" s="17">
        <v>2.9821230000000001E-2</v>
      </c>
      <c r="N10" s="17">
        <v>3.0417654599999996E-2</v>
      </c>
      <c r="O10" s="17">
        <v>3.1026007691999997E-2</v>
      </c>
      <c r="P10" s="17">
        <v>3.1646527845839996E-2</v>
      </c>
      <c r="Q10" s="17">
        <v>3.227945840275679E-2</v>
      </c>
    </row>
    <row r="11" spans="3:17" ht="25.5" x14ac:dyDescent="0.2">
      <c r="C11" s="21" t="s">
        <v>20</v>
      </c>
      <c r="D11" s="20" t="s">
        <v>19</v>
      </c>
      <c r="E11" s="22" t="s">
        <v>18</v>
      </c>
      <c r="F11" s="17">
        <v>19.09410192</v>
      </c>
      <c r="G11" s="17">
        <v>2.7466594560000002</v>
      </c>
      <c r="H11" s="17">
        <v>48.765252096000005</v>
      </c>
      <c r="I11" s="17">
        <v>49.350435121152003</v>
      </c>
      <c r="J11" s="17">
        <v>49.942640342605834</v>
      </c>
      <c r="K11" s="17">
        <v>50.541952026717105</v>
      </c>
      <c r="L11" s="17">
        <v>51.148455451037698</v>
      </c>
      <c r="M11" s="17">
        <v>24.382626048000002</v>
      </c>
      <c r="N11" s="17">
        <v>24.675217560576002</v>
      </c>
      <c r="O11" s="17">
        <v>24.971320171302917</v>
      </c>
      <c r="P11" s="17">
        <v>25.270976013358553</v>
      </c>
      <c r="Q11" s="17">
        <v>25.574227725518849</v>
      </c>
    </row>
    <row r="12" spans="3:17" ht="25.5" x14ac:dyDescent="0.2">
      <c r="C12" s="21" t="s">
        <v>14</v>
      </c>
      <c r="D12" s="20" t="s">
        <v>3</v>
      </c>
      <c r="E12" s="22" t="s">
        <v>17</v>
      </c>
      <c r="F12" s="17">
        <v>9.3359999999999999E-2</v>
      </c>
      <c r="G12" s="17">
        <v>9.3359999999999999E-2</v>
      </c>
      <c r="H12" s="17">
        <v>3.4281791999999998E-2</v>
      </c>
      <c r="I12" s="17">
        <v>3.4967427840000009E-2</v>
      </c>
      <c r="J12" s="17">
        <v>3.56667763968E-2</v>
      </c>
      <c r="K12" s="17">
        <v>3.6380111924735996E-2</v>
      </c>
      <c r="L12" s="17">
        <v>3.7107714163230721E-2</v>
      </c>
      <c r="M12" s="17">
        <v>3.4281791999999998E-2</v>
      </c>
      <c r="N12" s="17">
        <v>3.4967427840000009E-2</v>
      </c>
      <c r="O12" s="17">
        <v>3.56667763968E-2</v>
      </c>
      <c r="P12" s="17">
        <v>3.6380111924735996E-2</v>
      </c>
      <c r="Q12" s="17">
        <v>3.7107714163230721E-2</v>
      </c>
    </row>
    <row r="13" spans="3:17" ht="25.5" x14ac:dyDescent="0.2">
      <c r="C13" s="21" t="s">
        <v>14</v>
      </c>
      <c r="D13" s="20" t="s">
        <v>3</v>
      </c>
      <c r="E13" s="22" t="s">
        <v>16</v>
      </c>
      <c r="F13" s="17">
        <v>2.7783000000000002</v>
      </c>
      <c r="G13" s="17">
        <v>2.7783000000000002</v>
      </c>
      <c r="H13" s="17">
        <v>2.0687221800000004</v>
      </c>
      <c r="I13" s="17">
        <v>2.1100966236000005</v>
      </c>
      <c r="J13" s="17">
        <v>2.1522985560720005</v>
      </c>
      <c r="K13" s="17">
        <v>2.1953445271934404</v>
      </c>
      <c r="L13" s="17">
        <v>2.2392514177373091</v>
      </c>
      <c r="M13" s="17">
        <v>2.0687221800000004</v>
      </c>
      <c r="N13" s="17">
        <v>2.1100966236000005</v>
      </c>
      <c r="O13" s="17">
        <v>2.1522985560720005</v>
      </c>
      <c r="P13" s="17">
        <v>2.1953445271934404</v>
      </c>
      <c r="Q13" s="17">
        <v>2.2392514177373091</v>
      </c>
    </row>
    <row r="14" spans="3:17" ht="25.5" x14ac:dyDescent="0.2">
      <c r="C14" s="21" t="s">
        <v>14</v>
      </c>
      <c r="D14" s="20" t="s">
        <v>3</v>
      </c>
      <c r="E14" s="22" t="s">
        <v>15</v>
      </c>
      <c r="F14" s="17">
        <v>1.1778696</v>
      </c>
      <c r="G14" s="17">
        <v>1.1778696</v>
      </c>
      <c r="H14" s="17">
        <v>1.201426992</v>
      </c>
      <c r="I14" s="17">
        <v>1.22545553184</v>
      </c>
      <c r="J14" s="17">
        <v>1.2499646424767998</v>
      </c>
      <c r="K14" s="17">
        <v>1.2749639353263358</v>
      </c>
      <c r="L14" s="17">
        <v>1.3004632140328627</v>
      </c>
      <c r="M14" s="17">
        <v>1.201426992</v>
      </c>
      <c r="N14" s="17">
        <v>1.22545553184</v>
      </c>
      <c r="O14" s="17">
        <v>1.2499646424767998</v>
      </c>
      <c r="P14" s="17">
        <v>1.2749639353263358</v>
      </c>
      <c r="Q14" s="17">
        <v>1.3004632140328627</v>
      </c>
    </row>
    <row r="15" spans="3:17" ht="25.5" x14ac:dyDescent="0.2">
      <c r="C15" s="21" t="s">
        <v>14</v>
      </c>
      <c r="D15" s="20" t="s">
        <v>3</v>
      </c>
      <c r="E15" s="19" t="s">
        <v>13</v>
      </c>
      <c r="F15" s="17">
        <v>2.0930270400000004</v>
      </c>
      <c r="G15" s="17">
        <v>2.0554559999999999</v>
      </c>
      <c r="H15" s="17">
        <v>0.15466463999999999</v>
      </c>
      <c r="I15" s="17">
        <v>0.15775793280000003</v>
      </c>
      <c r="J15" s="17">
        <v>0.16091309145600002</v>
      </c>
      <c r="K15" s="17">
        <v>0.16413135328512002</v>
      </c>
      <c r="L15" s="17">
        <v>0.16741398035082244</v>
      </c>
      <c r="M15" s="17">
        <v>6.873984000000001E-2</v>
      </c>
      <c r="N15" s="17">
        <v>7.0114636800000005E-2</v>
      </c>
      <c r="O15" s="17">
        <v>7.1516929536000001E-2</v>
      </c>
      <c r="P15" s="17">
        <v>7.2947268126720019E-2</v>
      </c>
      <c r="Q15" s="17">
        <v>7.44062134892544E-2</v>
      </c>
    </row>
    <row r="16" spans="3:17" ht="15" x14ac:dyDescent="0.25">
      <c r="C16" s="10" t="s">
        <v>12</v>
      </c>
      <c r="D16" s="9"/>
      <c r="E16" s="8"/>
      <c r="F16" s="16">
        <f>SUM(F9:F15)</f>
        <v>38.164759715999999</v>
      </c>
      <c r="G16" s="16">
        <f>SUM(G9:G15)</f>
        <v>10.444416630999999</v>
      </c>
      <c r="H16" s="16">
        <f>SUM(H9:H15)</f>
        <v>58.67870013000001</v>
      </c>
      <c r="I16" s="16">
        <f>SUM(I9:I15)</f>
        <v>59.462152115832005</v>
      </c>
      <c r="J16" s="16">
        <f>SUM(J9:J15)</f>
        <v>60.256591677179436</v>
      </c>
      <c r="K16" s="16">
        <f>SUM(K9:K15)</f>
        <v>61.062182387982176</v>
      </c>
      <c r="L16" s="16">
        <f>SUM(L9:L15)</f>
        <v>61.879090419528069</v>
      </c>
      <c r="M16" s="16">
        <f>SUM(M9:M15)</f>
        <v>29.927128482000008</v>
      </c>
      <c r="N16" s="16">
        <f>SUM(N9:N15)</f>
        <v>30.330610043256005</v>
      </c>
      <c r="O16" s="16">
        <f>SUM(O9:O15)</f>
        <v>30.739820503636516</v>
      </c>
      <c r="P16" s="16">
        <f>SUM(P9:P15)</f>
        <v>31.154846352338826</v>
      </c>
      <c r="Q16" s="16">
        <f>SUM(Q9:Q15)</f>
        <v>31.575775471278728</v>
      </c>
    </row>
    <row r="17" spans="3:17" ht="25.5" x14ac:dyDescent="0.2">
      <c r="C17" s="18" t="s">
        <v>11</v>
      </c>
      <c r="D17" s="18" t="s">
        <v>10</v>
      </c>
      <c r="E17" s="18" t="s">
        <v>9</v>
      </c>
      <c r="F17" s="17">
        <v>20.312249999999999</v>
      </c>
      <c r="G17" s="17">
        <v>20.312249999999999</v>
      </c>
      <c r="H17" s="17">
        <v>4.0885878032999994</v>
      </c>
      <c r="I17" s="17">
        <v>4.1376508569395982</v>
      </c>
      <c r="J17" s="17">
        <v>4.187302667222875</v>
      </c>
      <c r="K17" s="17">
        <v>4.2375502992295493</v>
      </c>
      <c r="L17" s="17">
        <v>4.2884009028203032</v>
      </c>
      <c r="M17" s="17">
        <v>4.0885878032999994</v>
      </c>
      <c r="N17" s="17">
        <v>4.1376508569395982</v>
      </c>
      <c r="O17" s="17">
        <v>4.187302667222875</v>
      </c>
      <c r="P17" s="17">
        <v>4.2375502992295493</v>
      </c>
      <c r="Q17" s="17">
        <v>4.2884009028203032</v>
      </c>
    </row>
    <row r="18" spans="3:17" ht="15" x14ac:dyDescent="0.25">
      <c r="C18" s="10" t="s">
        <v>8</v>
      </c>
      <c r="D18" s="9"/>
      <c r="E18" s="8"/>
      <c r="F18" s="16">
        <f>SUM(F17)</f>
        <v>20.312249999999999</v>
      </c>
      <c r="G18" s="16">
        <f>SUM(G17)</f>
        <v>20.312249999999999</v>
      </c>
      <c r="H18" s="16">
        <f>SUM(H17)</f>
        <v>4.0885878032999994</v>
      </c>
      <c r="I18" s="16">
        <f>SUM(I17)</f>
        <v>4.1376508569395982</v>
      </c>
      <c r="J18" s="16">
        <f>SUM(J17)</f>
        <v>4.187302667222875</v>
      </c>
      <c r="K18" s="16">
        <f>SUM(K17)</f>
        <v>4.2375502992295493</v>
      </c>
      <c r="L18" s="16">
        <f>SUM(L17)</f>
        <v>4.2884009028203032</v>
      </c>
      <c r="M18" s="16">
        <f>SUM(M17)</f>
        <v>4.0885878032999994</v>
      </c>
      <c r="N18" s="16">
        <f>SUM(N17)</f>
        <v>4.1376508569395982</v>
      </c>
      <c r="O18" s="16">
        <f>SUM(O17)</f>
        <v>4.187302667222875</v>
      </c>
      <c r="P18" s="16">
        <f>SUM(P17)</f>
        <v>4.2375502992295493</v>
      </c>
      <c r="Q18" s="16">
        <f>SUM(Q17)</f>
        <v>4.2884009028203032</v>
      </c>
    </row>
    <row r="19" spans="3:17" ht="25.5" x14ac:dyDescent="0.2">
      <c r="C19" s="18" t="s">
        <v>7</v>
      </c>
      <c r="D19" s="18" t="s">
        <v>6</v>
      </c>
      <c r="E19" s="18" t="s">
        <v>5</v>
      </c>
      <c r="F19" s="17">
        <v>0.63052799999999998</v>
      </c>
      <c r="G19" s="17">
        <v>0.12315000000000001</v>
      </c>
      <c r="H19" s="17">
        <v>1.5073560000000001</v>
      </c>
      <c r="I19" s="17">
        <v>1.5375031200000002</v>
      </c>
      <c r="J19" s="17">
        <v>1.5682531824000001</v>
      </c>
      <c r="K19" s="17">
        <v>1.5996182460480002</v>
      </c>
      <c r="L19" s="17">
        <v>1.6316106109689601</v>
      </c>
      <c r="M19" s="17">
        <v>0.50245200000000001</v>
      </c>
      <c r="N19" s="17">
        <v>0.51250104000000007</v>
      </c>
      <c r="O19" s="17">
        <v>0.52275106080000011</v>
      </c>
      <c r="P19" s="17">
        <v>0.53320608201600006</v>
      </c>
      <c r="Q19" s="17">
        <v>0.54387020365632011</v>
      </c>
    </row>
    <row r="20" spans="3:17" ht="15" x14ac:dyDescent="0.25">
      <c r="C20" s="10" t="s">
        <v>1</v>
      </c>
      <c r="D20" s="9"/>
      <c r="E20" s="8"/>
      <c r="F20" s="16">
        <f>SUM(F19)</f>
        <v>0.63052799999999998</v>
      </c>
      <c r="G20" s="16">
        <f>SUM(G19)</f>
        <v>0.12315000000000001</v>
      </c>
      <c r="H20" s="16">
        <f>SUM(H19)</f>
        <v>1.5073560000000001</v>
      </c>
      <c r="I20" s="16">
        <f>SUM(I19)</f>
        <v>1.5375031200000002</v>
      </c>
      <c r="J20" s="16">
        <f>SUM(J19)</f>
        <v>1.5682531824000001</v>
      </c>
      <c r="K20" s="16">
        <f>SUM(K19)</f>
        <v>1.5996182460480002</v>
      </c>
      <c r="L20" s="16">
        <f>SUM(L19)</f>
        <v>1.6316106109689601</v>
      </c>
      <c r="M20" s="16">
        <f>SUM(M19)</f>
        <v>0.50245200000000001</v>
      </c>
      <c r="N20" s="16">
        <f>SUM(N19)</f>
        <v>0.51250104000000007</v>
      </c>
      <c r="O20" s="16">
        <f>SUM(O19)</f>
        <v>0.52275106080000011</v>
      </c>
      <c r="P20" s="16">
        <f>SUM(P19)</f>
        <v>0.53320608201600006</v>
      </c>
      <c r="Q20" s="16">
        <f>SUM(Q19)</f>
        <v>0.54387020365632011</v>
      </c>
    </row>
    <row r="21" spans="3:17" s="6" customFormat="1" ht="30" x14ac:dyDescent="0.25">
      <c r="C21" s="15" t="s">
        <v>4</v>
      </c>
      <c r="D21" s="14" t="s">
        <v>3</v>
      </c>
      <c r="E21" s="13" t="s">
        <v>2</v>
      </c>
      <c r="F21" s="12">
        <v>21.024000000000001</v>
      </c>
      <c r="G21" s="12">
        <v>21.024000000000001</v>
      </c>
      <c r="H21" s="11">
        <v>21.276288000000001</v>
      </c>
      <c r="I21" s="11">
        <v>21.531603455999996</v>
      </c>
      <c r="J21" s="11">
        <v>21.789982697471999</v>
      </c>
      <c r="K21" s="11">
        <v>22.051462489841661</v>
      </c>
      <c r="L21" s="11">
        <v>22.316080039719765</v>
      </c>
      <c r="M21" s="11">
        <v>21.276288000000001</v>
      </c>
      <c r="N21" s="11">
        <v>21.531603455999996</v>
      </c>
      <c r="O21" s="11">
        <v>21.789982697471999</v>
      </c>
      <c r="P21" s="11">
        <v>22.051462489841661</v>
      </c>
      <c r="Q21" s="11">
        <v>22.316080039719765</v>
      </c>
    </row>
    <row r="22" spans="3:17" s="6" customFormat="1" ht="15" x14ac:dyDescent="0.25">
      <c r="C22" s="10" t="s">
        <v>1</v>
      </c>
      <c r="D22" s="9"/>
      <c r="E22" s="8"/>
      <c r="F22" s="7">
        <f>SUM(F21)</f>
        <v>21.024000000000001</v>
      </c>
      <c r="G22" s="7">
        <f>SUM(G21)</f>
        <v>21.024000000000001</v>
      </c>
      <c r="H22" s="7">
        <f>SUM(H21)</f>
        <v>21.276288000000001</v>
      </c>
      <c r="I22" s="7">
        <f>SUM(I21)</f>
        <v>21.531603455999996</v>
      </c>
      <c r="J22" s="7">
        <f>SUM(J21)</f>
        <v>21.789982697471999</v>
      </c>
      <c r="K22" s="7">
        <f>SUM(K21)</f>
        <v>22.051462489841661</v>
      </c>
      <c r="L22" s="7">
        <f>SUM(L21)</f>
        <v>22.316080039719765</v>
      </c>
      <c r="M22" s="7">
        <f>SUM(M21)</f>
        <v>21.276288000000001</v>
      </c>
      <c r="N22" s="7">
        <f>SUM(N21)</f>
        <v>21.531603455999996</v>
      </c>
      <c r="O22" s="7">
        <f>SUM(O21)</f>
        <v>21.789982697471999</v>
      </c>
      <c r="P22" s="7">
        <f>SUM(P21)</f>
        <v>22.051462489841661</v>
      </c>
      <c r="Q22" s="7">
        <f>SUM(Q21)</f>
        <v>22.316080039719765</v>
      </c>
    </row>
    <row r="23" spans="3:17" ht="48" customHeight="1" x14ac:dyDescent="0.4">
      <c r="C23" s="5" t="s">
        <v>0</v>
      </c>
      <c r="D23" s="4"/>
      <c r="E23" s="3"/>
      <c r="F23" s="2">
        <f>SUM(F22,F20,F18,F16,F8)</f>
        <v>80.954428712294401</v>
      </c>
      <c r="G23" s="2">
        <f>SUM(G22,G20,G18,G16,G8)</f>
        <v>53.293588091408317</v>
      </c>
      <c r="H23" s="2">
        <f>SUM(H22,H20,H18,H16,H8)</f>
        <v>86.393572313505473</v>
      </c>
      <c r="I23" s="2">
        <f>SUM(I22,I20,I18,I16,I8)</f>
        <v>87.531773298101996</v>
      </c>
      <c r="J23" s="2">
        <f>SUM(J22,J20,J18,J16,J8)</f>
        <v>88.685702703588632</v>
      </c>
      <c r="K23" s="2">
        <f>SUM(K22,K20,K18,K16,K8)</f>
        <v>89.855591641919247</v>
      </c>
      <c r="L23" s="2">
        <f>SUM(L22,L20,L18,L16,L8)</f>
        <v>91.0416748691066</v>
      </c>
      <c r="M23" s="2">
        <f>SUM(M22,M20,M18,M16,M8)</f>
        <v>56.215776475402741</v>
      </c>
      <c r="N23" s="2">
        <f>SUM(N22,N20,N18,N16,N8)</f>
        <v>56.943797270860799</v>
      </c>
      <c r="O23" s="2">
        <f>SUM(O22,O20,O18,O16,O8)</f>
        <v>57.681643168788554</v>
      </c>
      <c r="P23" s="2">
        <f>SUM(P22,P20,P18,P16,P8)</f>
        <v>58.429454332834972</v>
      </c>
      <c r="Q23" s="2">
        <f>SUM(Q22,Q20,Q18,Q16,Q8)</f>
        <v>59.187373065509867</v>
      </c>
    </row>
  </sheetData>
  <mergeCells count="12">
    <mergeCell ref="C23:E23"/>
    <mergeCell ref="C8:E8"/>
    <mergeCell ref="C16:E16"/>
    <mergeCell ref="C18:E18"/>
    <mergeCell ref="C20:E20"/>
    <mergeCell ref="C22:E22"/>
    <mergeCell ref="C1:E4"/>
    <mergeCell ref="C5:E5"/>
    <mergeCell ref="F5:G5"/>
    <mergeCell ref="H5:L5"/>
    <mergeCell ref="M5:Q5"/>
    <mergeCell ref="F1:Q4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SUBZONA JUANAMBU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2020-08-23T22:58:11Z</dcterms:created>
  <dcterms:modified xsi:type="dcterms:W3CDTF">2020-08-23T23:02:32Z</dcterms:modified>
</cp:coreProperties>
</file>