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as1\Desktop\TASA RETR\contrato 2\contrato 2020\CUENTA 7\SECTOR NO DOMESTIFCO FINAL\"/>
    </mc:Choice>
  </mc:AlternateContent>
  <bookViews>
    <workbookView xWindow="0" yWindow="0" windowWidth="20490" windowHeight="7320"/>
  </bookViews>
  <sheets>
    <sheet name="SUBZONA MAYO" sheetId="1" r:id="rId1"/>
  </sheets>
  <externalReferences>
    <externalReference r:id="rId2"/>
  </externalReferences>
  <definedNames>
    <definedName name="tipo">'[1]Origen de los datos'!$I$2:$I$4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F49" i="1"/>
  <c r="G49" i="1"/>
  <c r="H49" i="1"/>
  <c r="I49" i="1"/>
  <c r="J49" i="1"/>
  <c r="K49" i="1"/>
  <c r="L49" i="1"/>
  <c r="M49" i="1"/>
  <c r="N49" i="1"/>
  <c r="O49" i="1"/>
  <c r="P49" i="1"/>
  <c r="E51" i="1"/>
  <c r="F51" i="1"/>
  <c r="G51" i="1"/>
  <c r="H51" i="1"/>
  <c r="I51" i="1"/>
  <c r="J51" i="1"/>
  <c r="K51" i="1"/>
  <c r="L51" i="1"/>
  <c r="M51" i="1"/>
  <c r="N51" i="1"/>
  <c r="O51" i="1"/>
  <c r="P51" i="1"/>
  <c r="E53" i="1"/>
  <c r="F53" i="1"/>
  <c r="G53" i="1"/>
  <c r="H53" i="1"/>
  <c r="I53" i="1"/>
  <c r="J53" i="1"/>
  <c r="K53" i="1"/>
  <c r="L53" i="1"/>
  <c r="M53" i="1"/>
  <c r="N53" i="1"/>
  <c r="O53" i="1"/>
  <c r="P53" i="1"/>
  <c r="E54" i="1"/>
  <c r="F54" i="1"/>
  <c r="G54" i="1"/>
  <c r="H54" i="1"/>
  <c r="I54" i="1"/>
  <c r="J54" i="1"/>
  <c r="K54" i="1"/>
  <c r="L54" i="1"/>
  <c r="M54" i="1"/>
  <c r="N54" i="1"/>
  <c r="O54" i="1"/>
  <c r="P54" i="1"/>
</calcChain>
</file>

<file path=xl/sharedStrings.xml><?xml version="1.0" encoding="utf-8"?>
<sst xmlns="http://schemas.openxmlformats.org/spreadsheetml/2006/main" count="146" uniqueCount="62">
  <si>
    <t>META GLOBAL SUBZONA HIDROGRAFICA RIO MAYO</t>
  </si>
  <si>
    <t>META GLOBAL Q L FRAGUA</t>
  </si>
  <si>
    <t>MATADERO MUNICIPAL DE LA UNIÓN</t>
  </si>
  <si>
    <t>MATADERO</t>
  </si>
  <si>
    <t>Q L FRAGUA - TRAMO II</t>
  </si>
  <si>
    <t>META GLOBAL Q LOS MOLINOS</t>
  </si>
  <si>
    <t>MATADERO MUNICIPAL DE LA CRUZ</t>
  </si>
  <si>
    <t>Q LOS MOLINOS -TRAMO UNICO</t>
  </si>
  <si>
    <t>META GLOBAL Q MOCONDINO</t>
  </si>
  <si>
    <t>CURTIEMBRES LA FERIA</t>
  </si>
  <si>
    <t>CURTIEMBRE</t>
  </si>
  <si>
    <t>Q MOCONDINO TRAMO II</t>
  </si>
  <si>
    <t>CURTIEMBRES SAN ALEJO</t>
  </si>
  <si>
    <t>CURTIEMBRES ORDOÑEZ (ABSALON ORDOÑEZ)</t>
  </si>
  <si>
    <t>CURTIEMBRE JULIO CESAR BOLAÑOS</t>
  </si>
  <si>
    <t>CURTIEMBRES GOMEZ - RUTILIO GOMEZ</t>
  </si>
  <si>
    <t>CURTIEMBRE HORACIO ORTEGA</t>
  </si>
  <si>
    <t>CURTIEMBRES BEATRIZ (MARCO JESUS GOMEZ LASSO)</t>
  </si>
  <si>
    <t>CURTIEMBRES DOMINGO LEON ORDÓÑEZ</t>
  </si>
  <si>
    <t>CURTIEMBRES GENTIL ANACONA PALADINES</t>
  </si>
  <si>
    <t>CURTIEMBRES EMIGDIO LASSO MARTINEZ</t>
  </si>
  <si>
    <t>CURTIEMBRES MARTINEZ -MARIA TERESA DE JESÚS MARTÍNEZ</t>
  </si>
  <si>
    <t>CURTIEMBRE RAFAR (ALBA NUBIA DELGADO)</t>
  </si>
  <si>
    <t>CURTIEMBRE PALACIOS  (JUAN BAUTISTA PALACIOS)</t>
  </si>
  <si>
    <t>CURTIEMBRE EFRAIN GOMEZ BOLAÑOS</t>
  </si>
  <si>
    <t>CURTIEMBRES DELGADO</t>
  </si>
  <si>
    <t>CURTIEMBRE CARPIEL - PEDRO MARIA ODOÑEZ</t>
  </si>
  <si>
    <t>CURTIEMBRE TELESFORO ORDOÑEZ (2 TENERIAS)</t>
  </si>
  <si>
    <t>CURTIEMBRES ORDOÑEZ CERON - JESÚS CLARET ORDÓÑEZ</t>
  </si>
  <si>
    <t>CURTIEMBRES FRANCO DEL LTDA- ZOILA RITA ZAMBRANO</t>
  </si>
  <si>
    <t>CURTIEMBRES BIBIANA BOLAÑOS SOLARTE</t>
  </si>
  <si>
    <t xml:space="preserve"> CURTIEMBRES ORTEGA (MARIA OLGA ORTEGA)</t>
  </si>
  <si>
    <t>CURTIEMBRE RAMOS - RAMON ORDOÑEZ SOLARTE</t>
  </si>
  <si>
    <t>CURTIEMBRE SONIA DELGADO</t>
  </si>
  <si>
    <t>CURTIEMBRE ARCOS- SOCIMO ARCOS</t>
  </si>
  <si>
    <t>COOPMICROCUERO</t>
  </si>
  <si>
    <t>CUEROS MICHAEL (CURTIEMBRE SOLARTE)</t>
  </si>
  <si>
    <t>CURTIEMBRE ORDOÑEZ LAURENTINO</t>
  </si>
  <si>
    <t>CURTIEMBRE FENELON URBANO</t>
  </si>
  <si>
    <t>CURTIEMBRES MARIA LUCIA ORDOÑEZ</t>
  </si>
  <si>
    <t xml:space="preserve">CURTIEMBRES JULIO ARCOS </t>
  </si>
  <si>
    <t>CURTIEMBRE OLIVERIO GOMEZ</t>
  </si>
  <si>
    <t>CURTIEMBRES RJ - JAIRO ORDOÑEZ BENAVIDES</t>
  </si>
  <si>
    <t>CURTIEMBRES HOMERO MOLINA</t>
  </si>
  <si>
    <t>CURTIEMBRE ELVIO AUGUSTO ORTEGA</t>
  </si>
  <si>
    <t>CURTIEMBRES CARLOS ORTEGA ORTIZ</t>
  </si>
  <si>
    <t>CURTIEMBRE LIBARDO JURADO</t>
  </si>
  <si>
    <t>CURTIEMBRES MACEDONIA</t>
  </si>
  <si>
    <t>CURTIEMBRES EL PROGRESO PROSPERO GENTIL ORDOÑEZ - JAVER ORTEGA</t>
  </si>
  <si>
    <t>CURTIEMBRES JULIO ULISES FERNÁNDEZ</t>
  </si>
  <si>
    <t>CURTIEMBRE MUÑOZ</t>
  </si>
  <si>
    <t>CURTIEMBRE JURADO</t>
  </si>
  <si>
    <t>SST TON/AÑO</t>
  </si>
  <si>
    <t>DBO 5 TON/AÑO</t>
  </si>
  <si>
    <t>NOMBRE O RAZON SOCIAL</t>
  </si>
  <si>
    <t>SECTOR</t>
  </si>
  <si>
    <t>SUB-NIVELES SIGUIENTES (TRAMO)</t>
  </si>
  <si>
    <t xml:space="preserve"> META SST TON/AÑO</t>
  </si>
  <si>
    <t>META DBO 5 TON/AÑO</t>
  </si>
  <si>
    <t>LINEA BASE</t>
  </si>
  <si>
    <t>SUB ZONA HIDROGRAFICA GUAITARA</t>
  </si>
  <si>
    <r>
      <t xml:space="preserve">Corporación Autónoma Regional de Nariño- CORPONARIÑO
</t>
    </r>
    <r>
      <rPr>
        <b/>
        <sz val="10"/>
        <color indexed="8"/>
        <rFont val="Arial Narrow"/>
        <family val="2"/>
      </rPr>
      <t>Establecimiento de meta de carga contaminante quinquenio  2020-2024 - Art. 2.2.9.7.3.5. Decreto 1076 / 2015
 PROPUESTA DE META INDIVIDUAL O GRUPAL DE METAS DE CARGA CONTAMINANTE SUB ZONA MAYO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</si>
</sst>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2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2" fontId="1" fillId="4" borderId="1" xfId="0" applyNumberFormat="1" applyFont="1" applyFill="1" applyBorder="1"/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5" fillId="6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wrapText="1"/>
    </xf>
    <xf numFmtId="0" fontId="4" fillId="5" borderId="8" xfId="0" applyFont="1" applyFill="1" applyBorder="1" applyAlignment="1">
      <alignment horizontal="center" vertical="center" wrapText="1"/>
    </xf>
    <xf numFmtId="2" fontId="0" fillId="0" borderId="2" xfId="0" applyNumberFormat="1" applyBorder="1"/>
    <xf numFmtId="2" fontId="1" fillId="4" borderId="2" xfId="0" applyNumberFormat="1" applyFont="1" applyFill="1" applyBorder="1"/>
    <xf numFmtId="2" fontId="0" fillId="4" borderId="2" xfId="0" applyNumberFormat="1" applyFill="1" applyBorder="1"/>
    <xf numFmtId="2" fontId="2" fillId="2" borderId="2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7" borderId="13" xfId="0" applyFont="1" applyFill="1" applyBorder="1" applyAlignment="1" applyProtection="1">
      <alignment horizontal="center" vertical="center" wrapText="1"/>
    </xf>
    <xf numFmtId="0" fontId="7" fillId="7" borderId="12" xfId="0" applyFont="1" applyFill="1" applyBorder="1" applyAlignment="1" applyProtection="1">
      <alignment horizontal="center" vertical="center" wrapText="1"/>
    </xf>
    <xf numFmtId="0" fontId="7" fillId="7" borderId="11" xfId="0" applyFont="1" applyFill="1" applyBorder="1" applyAlignment="1" applyProtection="1">
      <alignment horizontal="center" vertical="center" wrapText="1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17" xfId="0" applyFont="1" applyFill="1" applyBorder="1" applyAlignment="1" applyProtection="1">
      <alignment horizontal="center" vertical="center" wrapText="1"/>
    </xf>
    <xf numFmtId="0" fontId="7" fillId="7" borderId="15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702469</xdr:colOff>
      <xdr:row>0</xdr:row>
      <xdr:rowOff>0</xdr:rowOff>
    </xdr:from>
    <xdr:ext cx="2421731" cy="752475"/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720" b="44233"/>
        <a:stretch/>
      </xdr:blipFill>
      <xdr:spPr>
        <a:xfrm>
          <a:off x="2226469" y="0"/>
          <a:ext cx="2421731" cy="75247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3" name="AutoShape 1" descr="CORPONARIÑO S.I.G."/>
        <xdr:cNvSpPr>
          <a:spLocks noChangeAspect="1" noChangeArrowheads="1"/>
        </xdr:cNvSpPr>
      </xdr:nvSpPr>
      <xdr:spPr bwMode="auto">
        <a:xfrm>
          <a:off x="4572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as1/Desktop/TASA%20RETR/COSTA%20PA/USUARIOS_INDS/SEGUIMIENTOS%20VCAP%202018-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 BASE"/>
      <sheetName val="Origen de los datos"/>
      <sheetName val="CONTROLES Y MONITOREOS"/>
      <sheetName val="APERTURAS"/>
    </sheetNames>
    <sheetDataSet>
      <sheetData sheetId="0"/>
      <sheetData sheetId="1">
        <row r="2">
          <cell r="I2" t="str">
            <v>Domestico</v>
          </cell>
        </row>
        <row r="3">
          <cell r="I3" t="str">
            <v>Industrial</v>
          </cell>
        </row>
        <row r="4">
          <cell r="I4" t="str">
            <v>Especial (Sector salud o con riesgo biologico)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4"/>
  <sheetViews>
    <sheetView tabSelected="1" topLeftCell="B43" workbookViewId="0">
      <selection activeCell="J57" sqref="J57"/>
    </sheetView>
  </sheetViews>
  <sheetFormatPr baseColWidth="10" defaultRowHeight="15" x14ac:dyDescent="0.25"/>
  <cols>
    <col min="2" max="2" width="23.7109375" customWidth="1"/>
    <col min="3" max="3" width="13.42578125" customWidth="1"/>
    <col min="4" max="4" width="26.42578125" customWidth="1"/>
    <col min="5" max="11" width="11.42578125" customWidth="1"/>
  </cols>
  <sheetData>
    <row r="1" spans="2:16" ht="15" customHeight="1" x14ac:dyDescent="0.25">
      <c r="B1" s="35"/>
      <c r="C1" s="36"/>
      <c r="D1" s="37"/>
      <c r="E1" s="23" t="s">
        <v>61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2:16" x14ac:dyDescent="0.25">
      <c r="B2" s="38"/>
      <c r="C2" s="39"/>
      <c r="D2" s="40"/>
      <c r="E2" s="26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2:16" x14ac:dyDescent="0.25">
      <c r="B3" s="38"/>
      <c r="C3" s="39"/>
      <c r="D3" s="40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2:16" ht="16.5" customHeight="1" thickBot="1" x14ac:dyDescent="0.3">
      <c r="B4" s="41"/>
      <c r="C4" s="42"/>
      <c r="D4" s="43"/>
      <c r="E4" s="26"/>
      <c r="F4" s="27"/>
      <c r="G4" s="27"/>
      <c r="H4" s="27"/>
      <c r="I4" s="27"/>
      <c r="J4" s="27"/>
      <c r="K4" s="27"/>
      <c r="L4" s="29"/>
      <c r="M4" s="29"/>
      <c r="N4" s="29"/>
      <c r="O4" s="29"/>
      <c r="P4" s="30"/>
    </row>
    <row r="5" spans="2:16" ht="15.75" thickBot="1" x14ac:dyDescent="0.3">
      <c r="B5" s="44" t="s">
        <v>60</v>
      </c>
      <c r="C5" s="45"/>
      <c r="D5" s="45"/>
      <c r="E5" s="20" t="s">
        <v>59</v>
      </c>
      <c r="F5" s="20"/>
      <c r="G5" s="20" t="s">
        <v>58</v>
      </c>
      <c r="H5" s="20"/>
      <c r="I5" s="20"/>
      <c r="J5" s="20"/>
      <c r="K5" s="20"/>
      <c r="L5" s="21" t="s">
        <v>57</v>
      </c>
      <c r="M5" s="21"/>
      <c r="N5" s="21"/>
      <c r="O5" s="21"/>
      <c r="P5" s="22"/>
    </row>
    <row r="6" spans="2:16" ht="25.5" x14ac:dyDescent="0.25">
      <c r="B6" s="10" t="s">
        <v>56</v>
      </c>
      <c r="C6" s="9" t="s">
        <v>55</v>
      </c>
      <c r="D6" s="11" t="s">
        <v>54</v>
      </c>
      <c r="E6" s="18" t="s">
        <v>53</v>
      </c>
      <c r="F6" s="19" t="s">
        <v>52</v>
      </c>
      <c r="G6" s="19">
        <v>2020</v>
      </c>
      <c r="H6" s="19">
        <v>2021</v>
      </c>
      <c r="I6" s="19">
        <v>2022</v>
      </c>
      <c r="J6" s="19">
        <v>2023</v>
      </c>
      <c r="K6" s="19">
        <v>2024</v>
      </c>
      <c r="L6" s="13">
        <v>2020</v>
      </c>
      <c r="M6" s="8">
        <v>2021</v>
      </c>
      <c r="N6" s="8">
        <v>2022</v>
      </c>
      <c r="O6" s="8">
        <v>2023</v>
      </c>
      <c r="P6" s="7">
        <v>2024</v>
      </c>
    </row>
    <row r="7" spans="2:16" ht="15" customHeight="1" x14ac:dyDescent="0.25">
      <c r="B7" s="5" t="s">
        <v>11</v>
      </c>
      <c r="C7" s="5" t="s">
        <v>10</v>
      </c>
      <c r="D7" s="12" t="s">
        <v>51</v>
      </c>
      <c r="E7" s="4">
        <v>1.2291840000000001</v>
      </c>
      <c r="F7" s="4">
        <v>7.2575999999999992</v>
      </c>
      <c r="G7" s="4">
        <v>0.89712230400000015</v>
      </c>
      <c r="H7" s="4">
        <v>0.9096820162560002</v>
      </c>
      <c r="I7" s="4">
        <v>0.92241756448358425</v>
      </c>
      <c r="J7" s="4">
        <v>0.93533141038635448</v>
      </c>
      <c r="K7" s="4">
        <v>0.9484260501317634</v>
      </c>
      <c r="L7" s="14">
        <v>0.89712230400000015</v>
      </c>
      <c r="M7" s="4">
        <v>0.9096820162560002</v>
      </c>
      <c r="N7" s="4">
        <v>0.92241756448358425</v>
      </c>
      <c r="O7" s="4">
        <v>0.93533141038635448</v>
      </c>
      <c r="P7" s="4">
        <v>0.9484260501317634</v>
      </c>
    </row>
    <row r="8" spans="2:16" ht="15" customHeight="1" x14ac:dyDescent="0.25">
      <c r="B8" s="5" t="s">
        <v>11</v>
      </c>
      <c r="C8" s="5" t="s">
        <v>10</v>
      </c>
      <c r="D8" s="12" t="s">
        <v>50</v>
      </c>
      <c r="E8" s="4">
        <v>1.2803999999999998</v>
      </c>
      <c r="F8" s="4">
        <v>7.56</v>
      </c>
      <c r="G8" s="4">
        <v>0.97343999999999997</v>
      </c>
      <c r="H8" s="4">
        <v>0.98706815999999997</v>
      </c>
      <c r="I8" s="4">
        <v>1.00088711424</v>
      </c>
      <c r="J8" s="4">
        <v>1.01489953383936</v>
      </c>
      <c r="K8" s="4">
        <v>1.0291081273131111</v>
      </c>
      <c r="L8" s="14">
        <v>0.97343999999999997</v>
      </c>
      <c r="M8" s="4">
        <v>0.98706815999999997</v>
      </c>
      <c r="N8" s="4">
        <v>1.00088711424</v>
      </c>
      <c r="O8" s="4">
        <v>1.01489953383936</v>
      </c>
      <c r="P8" s="4">
        <v>1.0291081273131111</v>
      </c>
    </row>
    <row r="9" spans="2:16" ht="30" customHeight="1" x14ac:dyDescent="0.25">
      <c r="B9" s="5" t="s">
        <v>11</v>
      </c>
      <c r="C9" s="5" t="s">
        <v>10</v>
      </c>
      <c r="D9" s="12" t="s">
        <v>49</v>
      </c>
      <c r="E9" s="4">
        <v>1.5016319999999999</v>
      </c>
      <c r="F9" s="4">
        <v>8.8809600000000017</v>
      </c>
      <c r="G9" s="4">
        <v>0.75383193600000009</v>
      </c>
      <c r="H9" s="4">
        <v>0.76438558310400007</v>
      </c>
      <c r="I9" s="4">
        <v>0.77508698126745612</v>
      </c>
      <c r="J9" s="4">
        <v>0.78593819900520046</v>
      </c>
      <c r="K9" s="4">
        <v>0.7969413337912733</v>
      </c>
      <c r="L9" s="14">
        <v>0.75383193600000009</v>
      </c>
      <c r="M9" s="4">
        <v>0.76438558310400007</v>
      </c>
      <c r="N9" s="4">
        <v>0.77508698126745612</v>
      </c>
      <c r="O9" s="4">
        <v>0.78593819900520046</v>
      </c>
      <c r="P9" s="4">
        <v>0.7969413337912733</v>
      </c>
    </row>
    <row r="10" spans="2:16" ht="45" customHeight="1" x14ac:dyDescent="0.25">
      <c r="B10" s="5" t="s">
        <v>11</v>
      </c>
      <c r="C10" s="5" t="s">
        <v>10</v>
      </c>
      <c r="D10" s="12" t="s">
        <v>48</v>
      </c>
      <c r="E10" s="4">
        <v>1.8258479999999999</v>
      </c>
      <c r="F10" s="4">
        <v>10.798440000000001</v>
      </c>
      <c r="G10" s="4">
        <v>0.83586859200000019</v>
      </c>
      <c r="H10" s="4">
        <v>0.84757075228800016</v>
      </c>
      <c r="I10" s="4">
        <v>0.85943674282003213</v>
      </c>
      <c r="J10" s="4">
        <v>0.87146885721951262</v>
      </c>
      <c r="K10" s="4">
        <v>0.88366942122058578</v>
      </c>
      <c r="L10" s="14">
        <v>0.83586859200000019</v>
      </c>
      <c r="M10" s="4">
        <v>0.84757075228800016</v>
      </c>
      <c r="N10" s="4">
        <v>0.85943674282003213</v>
      </c>
      <c r="O10" s="4">
        <v>0.87146885721951262</v>
      </c>
      <c r="P10" s="4">
        <v>0.88366942122058578</v>
      </c>
    </row>
    <row r="11" spans="2:16" ht="15" customHeight="1" x14ac:dyDescent="0.25">
      <c r="B11" s="5" t="s">
        <v>11</v>
      </c>
      <c r="C11" s="5" t="s">
        <v>10</v>
      </c>
      <c r="D11" s="12" t="s">
        <v>47</v>
      </c>
      <c r="E11" s="4">
        <v>1.6552079999999998</v>
      </c>
      <c r="F11" s="4">
        <v>9.7892399999999995</v>
      </c>
      <c r="G11" s="4">
        <v>0.91590969600000005</v>
      </c>
      <c r="H11" s="4">
        <v>0.928732431744</v>
      </c>
      <c r="I11" s="4">
        <v>0.94173468578841601</v>
      </c>
      <c r="J11" s="4">
        <v>0.95491897138945381</v>
      </c>
      <c r="K11" s="4">
        <v>0.96828783698890619</v>
      </c>
      <c r="L11" s="14">
        <v>0.91590969600000005</v>
      </c>
      <c r="M11" s="4">
        <v>0.928732431744</v>
      </c>
      <c r="N11" s="4">
        <v>0.94173468578841601</v>
      </c>
      <c r="O11" s="4">
        <v>0.95491897138945381</v>
      </c>
      <c r="P11" s="4">
        <v>0.96828783698890619</v>
      </c>
    </row>
    <row r="12" spans="2:16" ht="30" customHeight="1" x14ac:dyDescent="0.25">
      <c r="B12" s="5" t="s">
        <v>11</v>
      </c>
      <c r="C12" s="5" t="s">
        <v>10</v>
      </c>
      <c r="D12" s="12" t="s">
        <v>46</v>
      </c>
      <c r="E12" s="4">
        <v>1.3966799999999999</v>
      </c>
      <c r="F12" s="4">
        <v>8.2194000000000003</v>
      </c>
      <c r="G12" s="4">
        <v>0.77454187200000002</v>
      </c>
      <c r="H12" s="4">
        <v>0.78538545820799999</v>
      </c>
      <c r="I12" s="4">
        <v>0.79638085462291197</v>
      </c>
      <c r="J12" s="4">
        <v>0.80753018658763276</v>
      </c>
      <c r="K12" s="4">
        <v>0.81883560919985965</v>
      </c>
      <c r="L12" s="14">
        <v>0.77454187200000002</v>
      </c>
      <c r="M12" s="4">
        <v>0.78538545820799999</v>
      </c>
      <c r="N12" s="4">
        <v>0.79638085462291197</v>
      </c>
      <c r="O12" s="4">
        <v>0.80753018658763276</v>
      </c>
      <c r="P12" s="4">
        <v>0.81883560919985965</v>
      </c>
    </row>
    <row r="13" spans="2:16" ht="30" customHeight="1" x14ac:dyDescent="0.25">
      <c r="B13" s="5" t="s">
        <v>11</v>
      </c>
      <c r="C13" s="5" t="s">
        <v>10</v>
      </c>
      <c r="D13" s="12" t="s">
        <v>45</v>
      </c>
      <c r="E13" s="4">
        <v>1.4675039999999999</v>
      </c>
      <c r="F13" s="4">
        <v>8.6791200000000011</v>
      </c>
      <c r="G13" s="4">
        <v>0.71995622399999992</v>
      </c>
      <c r="H13" s="4">
        <v>0.73003561113599991</v>
      </c>
      <c r="I13" s="4">
        <v>0.74025610969190392</v>
      </c>
      <c r="J13" s="4">
        <v>0.75061969522759053</v>
      </c>
      <c r="K13" s="4">
        <v>0.76112837096077679</v>
      </c>
      <c r="L13" s="14">
        <v>0.71995622399999992</v>
      </c>
      <c r="M13" s="4">
        <v>0.73003561113599991</v>
      </c>
      <c r="N13" s="4">
        <v>0.74025610969190392</v>
      </c>
      <c r="O13" s="4">
        <v>0.75061969522759053</v>
      </c>
      <c r="P13" s="4">
        <v>0.76112837096077679</v>
      </c>
    </row>
    <row r="14" spans="2:16" ht="30" customHeight="1" x14ac:dyDescent="0.25">
      <c r="B14" s="5" t="s">
        <v>11</v>
      </c>
      <c r="C14" s="5" t="s">
        <v>10</v>
      </c>
      <c r="D14" s="12" t="s">
        <v>44</v>
      </c>
      <c r="E14" s="4">
        <v>1.4364000000000001</v>
      </c>
      <c r="F14" s="4">
        <v>8.5103999999999989</v>
      </c>
      <c r="G14" s="4">
        <v>0.78848640000000003</v>
      </c>
      <c r="H14" s="4">
        <v>0.79952520960000006</v>
      </c>
      <c r="I14" s="4">
        <v>0.81071856253440011</v>
      </c>
      <c r="J14" s="4">
        <v>0.82206862240988177</v>
      </c>
      <c r="K14" s="4">
        <v>0.83357758312362007</v>
      </c>
      <c r="L14" s="14">
        <v>0.78848640000000003</v>
      </c>
      <c r="M14" s="4">
        <v>0.79952520960000006</v>
      </c>
      <c r="N14" s="4">
        <v>0.81071856253440011</v>
      </c>
      <c r="O14" s="4">
        <v>0.82206862240988177</v>
      </c>
      <c r="P14" s="4">
        <v>0.83357758312362007</v>
      </c>
    </row>
    <row r="15" spans="2:16" ht="30" customHeight="1" x14ac:dyDescent="0.25">
      <c r="B15" s="5" t="s">
        <v>11</v>
      </c>
      <c r="C15" s="5" t="s">
        <v>10</v>
      </c>
      <c r="D15" s="12" t="s">
        <v>43</v>
      </c>
      <c r="E15" s="4">
        <v>1.3559999999999999</v>
      </c>
      <c r="F15" s="4">
        <v>7.98</v>
      </c>
      <c r="G15" s="4">
        <v>0.97343999999999997</v>
      </c>
      <c r="H15" s="4">
        <v>0.98706815999999997</v>
      </c>
      <c r="I15" s="4">
        <v>1.00088711424</v>
      </c>
      <c r="J15" s="4">
        <v>1.01489953383936</v>
      </c>
      <c r="K15" s="4">
        <v>1.0291081273131111</v>
      </c>
      <c r="L15" s="14">
        <v>0.97343999999999997</v>
      </c>
      <c r="M15" s="4">
        <v>0.98706815999999997</v>
      </c>
      <c r="N15" s="4">
        <v>1.00088711424</v>
      </c>
      <c r="O15" s="4">
        <v>1.01489953383936</v>
      </c>
      <c r="P15" s="4">
        <v>1.0291081273131111</v>
      </c>
    </row>
    <row r="16" spans="2:16" ht="30" customHeight="1" x14ac:dyDescent="0.25">
      <c r="B16" s="5" t="s">
        <v>11</v>
      </c>
      <c r="C16" s="5" t="s">
        <v>10</v>
      </c>
      <c r="D16" s="12" t="s">
        <v>42</v>
      </c>
      <c r="E16" s="4">
        <v>1.3316159999999999</v>
      </c>
      <c r="F16" s="4">
        <v>7.8624000000000001</v>
      </c>
      <c r="G16" s="4">
        <v>0.78965452800000013</v>
      </c>
      <c r="H16" s="4">
        <v>0.8007096913920001</v>
      </c>
      <c r="I16" s="4">
        <v>0.81191962707148813</v>
      </c>
      <c r="J16" s="4">
        <v>0.82328650185048891</v>
      </c>
      <c r="K16" s="4">
        <v>0.8348125128763958</v>
      </c>
      <c r="L16" s="14">
        <v>0.78965452800000013</v>
      </c>
      <c r="M16" s="4">
        <v>0.8007096913920001</v>
      </c>
      <c r="N16" s="4">
        <v>0.81191962707148813</v>
      </c>
      <c r="O16" s="4">
        <v>0.82328650185048891</v>
      </c>
      <c r="P16" s="4">
        <v>0.8348125128763958</v>
      </c>
    </row>
    <row r="17" spans="2:16" ht="30" customHeight="1" x14ac:dyDescent="0.25">
      <c r="B17" s="5" t="s">
        <v>11</v>
      </c>
      <c r="C17" s="5" t="s">
        <v>10</v>
      </c>
      <c r="D17" s="12" t="s">
        <v>41</v>
      </c>
      <c r="E17" s="4">
        <v>1.61364</v>
      </c>
      <c r="F17" s="4">
        <v>9.5055599999999991</v>
      </c>
      <c r="G17" s="4">
        <v>0.93223915199999996</v>
      </c>
      <c r="H17" s="4">
        <v>0.94529050012799998</v>
      </c>
      <c r="I17" s="4">
        <v>0.95852456712979195</v>
      </c>
      <c r="J17" s="4">
        <v>0.97194391106960909</v>
      </c>
      <c r="K17" s="4">
        <v>0.9855511258245836</v>
      </c>
      <c r="L17" s="14">
        <v>0.93223915199999996</v>
      </c>
      <c r="M17" s="4">
        <v>0.94529050012799998</v>
      </c>
      <c r="N17" s="4">
        <v>0.95852456712979195</v>
      </c>
      <c r="O17" s="4">
        <v>0.97194391106960909</v>
      </c>
      <c r="P17" s="4">
        <v>0.9855511258245836</v>
      </c>
    </row>
    <row r="18" spans="2:16" ht="30" customHeight="1" x14ac:dyDescent="0.25">
      <c r="B18" s="5" t="s">
        <v>11</v>
      </c>
      <c r="C18" s="5" t="s">
        <v>10</v>
      </c>
      <c r="D18" s="12" t="s">
        <v>41</v>
      </c>
      <c r="E18" s="4">
        <v>1.61364</v>
      </c>
      <c r="F18" s="4">
        <v>9.5055599999999991</v>
      </c>
      <c r="G18" s="4">
        <v>1.0254630672</v>
      </c>
      <c r="H18" s="4">
        <v>1.0398195501408001</v>
      </c>
      <c r="I18" s="4">
        <v>1.0543770238427712</v>
      </c>
      <c r="J18" s="4">
        <v>1.0691383021765699</v>
      </c>
      <c r="K18" s="4">
        <v>1.0841062384070419</v>
      </c>
      <c r="L18" s="14">
        <v>1.0254630672</v>
      </c>
      <c r="M18" s="4">
        <v>1.0398195501408001</v>
      </c>
      <c r="N18" s="4">
        <v>1.0543770238427712</v>
      </c>
      <c r="O18" s="4">
        <v>1.0691383021765699</v>
      </c>
      <c r="P18" s="4">
        <v>1.0841062384070419</v>
      </c>
    </row>
    <row r="19" spans="2:16" ht="15" customHeight="1" x14ac:dyDescent="0.25">
      <c r="B19" s="5" t="s">
        <v>11</v>
      </c>
      <c r="C19" s="5" t="s">
        <v>10</v>
      </c>
      <c r="D19" s="12" t="s">
        <v>40</v>
      </c>
      <c r="E19" s="4">
        <v>1.6633199999999999</v>
      </c>
      <c r="F19" s="4">
        <v>9.4789200000000005</v>
      </c>
      <c r="G19" s="4">
        <v>1.3574134080000002</v>
      </c>
      <c r="H19" s="4">
        <v>1.3764171957120002</v>
      </c>
      <c r="I19" s="4">
        <v>1.3956870364519682</v>
      </c>
      <c r="J19" s="4">
        <v>1.4152266549622958</v>
      </c>
      <c r="K19" s="4">
        <v>1.435039828131768</v>
      </c>
      <c r="L19" s="14">
        <v>1.3574134080000002</v>
      </c>
      <c r="M19" s="4">
        <v>1.3764171957120002</v>
      </c>
      <c r="N19" s="4">
        <v>1.3956870364519682</v>
      </c>
      <c r="O19" s="4">
        <v>1.4152266549622958</v>
      </c>
      <c r="P19" s="4">
        <v>1.435039828131768</v>
      </c>
    </row>
    <row r="20" spans="2:16" ht="30" customHeight="1" x14ac:dyDescent="0.25">
      <c r="B20" s="5" t="s">
        <v>11</v>
      </c>
      <c r="C20" s="5" t="s">
        <v>10</v>
      </c>
      <c r="D20" s="12" t="s">
        <v>39</v>
      </c>
      <c r="E20" s="4">
        <v>1.4993999999999998</v>
      </c>
      <c r="F20" s="4">
        <v>8.82</v>
      </c>
      <c r="G20" s="4">
        <v>0.80491320000000011</v>
      </c>
      <c r="H20" s="4">
        <v>0.81618198480000015</v>
      </c>
      <c r="I20" s="4">
        <v>0.82760853258720013</v>
      </c>
      <c r="J20" s="4">
        <v>0.83919505204342093</v>
      </c>
      <c r="K20" s="4">
        <v>0.85094378277202887</v>
      </c>
      <c r="L20" s="14">
        <v>0.80491320000000011</v>
      </c>
      <c r="M20" s="4">
        <v>0.81618198480000015</v>
      </c>
      <c r="N20" s="4">
        <v>0.82760853258720013</v>
      </c>
      <c r="O20" s="4">
        <v>0.83919505204342093</v>
      </c>
      <c r="P20" s="4">
        <v>0.85094378277202887</v>
      </c>
    </row>
    <row r="21" spans="2:16" ht="30" customHeight="1" x14ac:dyDescent="0.25">
      <c r="B21" s="5" t="s">
        <v>11</v>
      </c>
      <c r="C21" s="5" t="s">
        <v>10</v>
      </c>
      <c r="D21" s="12" t="s">
        <v>38</v>
      </c>
      <c r="E21" s="4">
        <v>1.5136799999999999</v>
      </c>
      <c r="F21" s="4">
        <v>8.9039999999999999</v>
      </c>
      <c r="G21" s="4">
        <v>0.82031788800000005</v>
      </c>
      <c r="H21" s="4">
        <v>0.83180233843200002</v>
      </c>
      <c r="I21" s="4">
        <v>0.84344757117004798</v>
      </c>
      <c r="J21" s="4">
        <v>0.85525583716642861</v>
      </c>
      <c r="K21" s="4">
        <v>0.86722941888675864</v>
      </c>
      <c r="L21" s="14">
        <v>0.82031788800000005</v>
      </c>
      <c r="M21" s="4">
        <v>0.83180233843200002</v>
      </c>
      <c r="N21" s="4">
        <v>0.84344757117004798</v>
      </c>
      <c r="O21" s="4">
        <v>0.85525583716642861</v>
      </c>
      <c r="P21" s="4">
        <v>0.86722941888675864</v>
      </c>
    </row>
    <row r="22" spans="2:16" ht="30" customHeight="1" x14ac:dyDescent="0.25">
      <c r="B22" s="5" t="s">
        <v>11</v>
      </c>
      <c r="C22" s="5" t="s">
        <v>10</v>
      </c>
      <c r="D22" s="12" t="s">
        <v>37</v>
      </c>
      <c r="E22" s="4">
        <v>1.3641599999999998</v>
      </c>
      <c r="F22" s="4">
        <v>8.0320800000000006</v>
      </c>
      <c r="G22" s="4">
        <v>0.93489177600000017</v>
      </c>
      <c r="H22" s="4">
        <v>0.94798026086400022</v>
      </c>
      <c r="I22" s="4">
        <v>0.96125198451609628</v>
      </c>
      <c r="J22" s="4">
        <v>0.97470951229932168</v>
      </c>
      <c r="K22" s="4">
        <v>0.98835544547151222</v>
      </c>
      <c r="L22" s="14">
        <v>0.93489177600000017</v>
      </c>
      <c r="M22" s="4">
        <v>0.94798026086400022</v>
      </c>
      <c r="N22" s="4">
        <v>0.96125198451609628</v>
      </c>
      <c r="O22" s="4">
        <v>0.97470951229932168</v>
      </c>
      <c r="P22" s="4">
        <v>0.98835544547151222</v>
      </c>
    </row>
    <row r="23" spans="2:16" ht="30" customHeight="1" x14ac:dyDescent="0.25">
      <c r="B23" s="5" t="s">
        <v>11</v>
      </c>
      <c r="C23" s="5" t="s">
        <v>10</v>
      </c>
      <c r="D23" s="12" t="s">
        <v>36</v>
      </c>
      <c r="E23" s="4">
        <v>1.5100799999999999</v>
      </c>
      <c r="F23" s="4">
        <v>8.9107199999999995</v>
      </c>
      <c r="G23" s="4">
        <v>0.78965452800000013</v>
      </c>
      <c r="H23" s="4">
        <v>0.8007096913920001</v>
      </c>
      <c r="I23" s="4">
        <v>0.81191962707148813</v>
      </c>
      <c r="J23" s="4">
        <v>0.82328650185048891</v>
      </c>
      <c r="K23" s="4">
        <v>0.8348125128763958</v>
      </c>
      <c r="L23" s="14">
        <v>0.78965452800000013</v>
      </c>
      <c r="M23" s="4">
        <v>0.8007096913920001</v>
      </c>
      <c r="N23" s="4">
        <v>0.81191962707148813</v>
      </c>
      <c r="O23" s="4">
        <v>0.82328650185048891</v>
      </c>
      <c r="P23" s="4">
        <v>0.8348125128763958</v>
      </c>
    </row>
    <row r="24" spans="2:16" ht="15" customHeight="1" x14ac:dyDescent="0.25">
      <c r="B24" s="5" t="s">
        <v>11</v>
      </c>
      <c r="C24" s="5" t="s">
        <v>10</v>
      </c>
      <c r="D24" s="12" t="s">
        <v>35</v>
      </c>
      <c r="E24" s="4">
        <v>1.9796400000000001</v>
      </c>
      <c r="F24" s="4">
        <v>11.573279999999999</v>
      </c>
      <c r="G24" s="4">
        <v>4.3544161440000009</v>
      </c>
      <c r="H24" s="4">
        <v>4.4153779700160012</v>
      </c>
      <c r="I24" s="4">
        <v>4.4771932615962253</v>
      </c>
      <c r="J24" s="4">
        <v>4.5398739672585728</v>
      </c>
      <c r="K24" s="4">
        <v>4.6034322028001933</v>
      </c>
      <c r="L24" s="14">
        <v>4.3544161440000009</v>
      </c>
      <c r="M24" s="4">
        <v>4.4153779700160012</v>
      </c>
      <c r="N24" s="4">
        <v>4.4771932615962253</v>
      </c>
      <c r="O24" s="4">
        <v>4.5398739672585728</v>
      </c>
      <c r="P24" s="4">
        <v>4.6034322028001933</v>
      </c>
    </row>
    <row r="25" spans="2:16" ht="30" customHeight="1" x14ac:dyDescent="0.25">
      <c r="B25" s="5" t="s">
        <v>11</v>
      </c>
      <c r="C25" s="5" t="s">
        <v>10</v>
      </c>
      <c r="D25" s="12" t="s">
        <v>34</v>
      </c>
      <c r="E25" s="4">
        <v>1.3919999999999999</v>
      </c>
      <c r="F25" s="4">
        <v>8.1959999999999997</v>
      </c>
      <c r="G25" s="4">
        <v>0.97343999999999997</v>
      </c>
      <c r="H25" s="4">
        <v>0.98706815999999997</v>
      </c>
      <c r="I25" s="4">
        <v>1.00088711424</v>
      </c>
      <c r="J25" s="4">
        <v>1.01489953383936</v>
      </c>
      <c r="K25" s="4">
        <v>1.0291081273131111</v>
      </c>
      <c r="L25" s="14">
        <v>0.97343999999999997</v>
      </c>
      <c r="M25" s="4">
        <v>0.98706815999999997</v>
      </c>
      <c r="N25" s="4">
        <v>1.00088711424</v>
      </c>
      <c r="O25" s="4">
        <v>1.01489953383936</v>
      </c>
      <c r="P25" s="4">
        <v>1.0291081273131111</v>
      </c>
    </row>
    <row r="26" spans="2:16" ht="30" customHeight="1" x14ac:dyDescent="0.25">
      <c r="B26" s="5" t="s">
        <v>11</v>
      </c>
      <c r="C26" s="5" t="s">
        <v>10</v>
      </c>
      <c r="D26" s="12" t="s">
        <v>33</v>
      </c>
      <c r="E26" s="4">
        <v>1.2803999999999998</v>
      </c>
      <c r="F26" s="4">
        <v>7.56</v>
      </c>
      <c r="G26" s="4">
        <v>0.97343999999999997</v>
      </c>
      <c r="H26" s="4">
        <v>0.98706815999999997</v>
      </c>
      <c r="I26" s="4">
        <v>1.00088711424</v>
      </c>
      <c r="J26" s="4">
        <v>1.01489953383936</v>
      </c>
      <c r="K26" s="4">
        <v>1.0291081273131111</v>
      </c>
      <c r="L26" s="14">
        <v>0.97343999999999997</v>
      </c>
      <c r="M26" s="4">
        <v>0.98706815999999997</v>
      </c>
      <c r="N26" s="4">
        <v>1.00088711424</v>
      </c>
      <c r="O26" s="4">
        <v>1.01489953383936</v>
      </c>
      <c r="P26" s="4">
        <v>1.0291081273131111</v>
      </c>
    </row>
    <row r="27" spans="2:16" ht="30" customHeight="1" x14ac:dyDescent="0.25">
      <c r="B27" s="5" t="s">
        <v>11</v>
      </c>
      <c r="C27" s="5" t="s">
        <v>10</v>
      </c>
      <c r="D27" s="12" t="s">
        <v>32</v>
      </c>
      <c r="E27" s="4">
        <v>1.452</v>
      </c>
      <c r="F27" s="4">
        <v>8.6159999999999997</v>
      </c>
      <c r="G27" s="4">
        <v>0.97343999999999997</v>
      </c>
      <c r="H27" s="4">
        <v>0.98706815999999997</v>
      </c>
      <c r="I27" s="4">
        <v>1.00088711424</v>
      </c>
      <c r="J27" s="4">
        <v>1.01489953383936</v>
      </c>
      <c r="K27" s="4">
        <v>1.0291081273131111</v>
      </c>
      <c r="L27" s="14">
        <v>0.97343999999999997</v>
      </c>
      <c r="M27" s="4">
        <v>0.98706815999999997</v>
      </c>
      <c r="N27" s="4">
        <v>1.00088711424</v>
      </c>
      <c r="O27" s="4">
        <v>1.01489953383936</v>
      </c>
      <c r="P27" s="4">
        <v>1.0291081273131111</v>
      </c>
    </row>
    <row r="28" spans="2:16" ht="30" customHeight="1" x14ac:dyDescent="0.25">
      <c r="B28" s="5" t="s">
        <v>11</v>
      </c>
      <c r="C28" s="5" t="s">
        <v>10</v>
      </c>
      <c r="D28" s="12" t="s">
        <v>31</v>
      </c>
      <c r="E28" s="4">
        <v>1.2496800000000001</v>
      </c>
      <c r="F28" s="4">
        <v>7.4095200000000006</v>
      </c>
      <c r="G28" s="4">
        <v>0.65454105600000001</v>
      </c>
      <c r="H28" s="4">
        <v>0.66370463078399999</v>
      </c>
      <c r="I28" s="4">
        <v>0.67299649561497599</v>
      </c>
      <c r="J28" s="4">
        <v>0.68241844655358563</v>
      </c>
      <c r="K28" s="4">
        <v>0.69197230480533578</v>
      </c>
      <c r="L28" s="14">
        <v>0.65454105600000001</v>
      </c>
      <c r="M28" s="4">
        <v>0.66370463078399999</v>
      </c>
      <c r="N28" s="4">
        <v>0.67299649561497599</v>
      </c>
      <c r="O28" s="4">
        <v>0.68241844655358563</v>
      </c>
      <c r="P28" s="4">
        <v>0.69197230480533578</v>
      </c>
    </row>
    <row r="29" spans="2:16" ht="30" customHeight="1" x14ac:dyDescent="0.25">
      <c r="B29" s="5" t="s">
        <v>11</v>
      </c>
      <c r="C29" s="5" t="s">
        <v>10</v>
      </c>
      <c r="D29" s="12" t="s">
        <v>30</v>
      </c>
      <c r="E29" s="4">
        <v>1.7063999999999999</v>
      </c>
      <c r="F29" s="4">
        <v>10.092000000000001</v>
      </c>
      <c r="G29" s="4">
        <v>0.97343999999999997</v>
      </c>
      <c r="H29" s="4">
        <v>0.98706815999999997</v>
      </c>
      <c r="I29" s="4">
        <v>1.00088711424</v>
      </c>
      <c r="J29" s="4">
        <v>1.01489953383936</v>
      </c>
      <c r="K29" s="4">
        <v>1.0291081273131111</v>
      </c>
      <c r="L29" s="14">
        <v>0.97343999999999997</v>
      </c>
      <c r="M29" s="4">
        <v>0.98706815999999997</v>
      </c>
      <c r="N29" s="4">
        <v>1.00088711424</v>
      </c>
      <c r="O29" s="4">
        <v>1.01489953383936</v>
      </c>
      <c r="P29" s="4">
        <v>1.0291081273131111</v>
      </c>
    </row>
    <row r="30" spans="2:16" ht="45" customHeight="1" x14ac:dyDescent="0.25">
      <c r="B30" s="5" t="s">
        <v>11</v>
      </c>
      <c r="C30" s="5" t="s">
        <v>10</v>
      </c>
      <c r="D30" s="12" t="s">
        <v>29</v>
      </c>
      <c r="E30" s="4">
        <v>1.5960000000000001</v>
      </c>
      <c r="F30" s="4">
        <v>9.4559999999999995</v>
      </c>
      <c r="G30" s="4">
        <v>0.97343999999999997</v>
      </c>
      <c r="H30" s="4">
        <v>0.98706815999999997</v>
      </c>
      <c r="I30" s="4">
        <v>1.00088711424</v>
      </c>
      <c r="J30" s="4">
        <v>1.01489953383936</v>
      </c>
      <c r="K30" s="4">
        <v>1.0291081273131111</v>
      </c>
      <c r="L30" s="14">
        <v>0.97343999999999997</v>
      </c>
      <c r="M30" s="4">
        <v>0.98706815999999997</v>
      </c>
      <c r="N30" s="4">
        <v>1.00088711424</v>
      </c>
      <c r="O30" s="4">
        <v>1.01489953383936</v>
      </c>
      <c r="P30" s="4">
        <v>1.0291081273131111</v>
      </c>
    </row>
    <row r="31" spans="2:16" ht="45" customHeight="1" x14ac:dyDescent="0.25">
      <c r="B31" s="5" t="s">
        <v>11</v>
      </c>
      <c r="C31" s="5" t="s">
        <v>10</v>
      </c>
      <c r="D31" s="12" t="s">
        <v>28</v>
      </c>
      <c r="E31" s="4">
        <v>1.4279999999999999</v>
      </c>
      <c r="F31" s="4">
        <v>8.4</v>
      </c>
      <c r="G31" s="4">
        <v>0.97343999999999997</v>
      </c>
      <c r="H31" s="4">
        <v>0.98706815999999997</v>
      </c>
      <c r="I31" s="4">
        <v>1.00088711424</v>
      </c>
      <c r="J31" s="4">
        <v>1.01489953383936</v>
      </c>
      <c r="K31" s="4">
        <v>1.0291081273131111</v>
      </c>
      <c r="L31" s="14">
        <v>0.97343999999999997</v>
      </c>
      <c r="M31" s="4">
        <v>0.98706815999999997</v>
      </c>
      <c r="N31" s="4">
        <v>1.00088711424</v>
      </c>
      <c r="O31" s="4">
        <v>1.01489953383936</v>
      </c>
      <c r="P31" s="4">
        <v>1.0291081273131111</v>
      </c>
    </row>
    <row r="32" spans="2:16" ht="30" customHeight="1" x14ac:dyDescent="0.25">
      <c r="B32" s="5" t="s">
        <v>11</v>
      </c>
      <c r="C32" s="5" t="s">
        <v>10</v>
      </c>
      <c r="D32" s="12" t="s">
        <v>27</v>
      </c>
      <c r="E32" s="4">
        <v>1.488</v>
      </c>
      <c r="F32" s="4">
        <v>8.8320000000000007</v>
      </c>
      <c r="G32" s="4">
        <v>0.97343999999999997</v>
      </c>
      <c r="H32" s="4">
        <v>0.98706815999999997</v>
      </c>
      <c r="I32" s="4">
        <v>1.00088711424</v>
      </c>
      <c r="J32" s="4">
        <v>1.01489953383936</v>
      </c>
      <c r="K32" s="4">
        <v>1.0291081273131111</v>
      </c>
      <c r="L32" s="14">
        <v>0.97343999999999997</v>
      </c>
      <c r="M32" s="4">
        <v>0.98706815999999997</v>
      </c>
      <c r="N32" s="4">
        <v>1.00088711424</v>
      </c>
      <c r="O32" s="4">
        <v>1.01489953383936</v>
      </c>
      <c r="P32" s="4">
        <v>1.0291081273131111</v>
      </c>
    </row>
    <row r="33" spans="2:16" ht="30" customHeight="1" x14ac:dyDescent="0.25">
      <c r="B33" s="5" t="s">
        <v>11</v>
      </c>
      <c r="C33" s="5" t="s">
        <v>10</v>
      </c>
      <c r="D33" s="12" t="s">
        <v>26</v>
      </c>
      <c r="E33" s="4">
        <v>1.7664000000000002</v>
      </c>
      <c r="F33" s="4">
        <v>10.425599999999999</v>
      </c>
      <c r="G33" s="4">
        <v>1.8690047999999999</v>
      </c>
      <c r="H33" s="4">
        <v>1.8951708671999998</v>
      </c>
      <c r="I33" s="4">
        <v>1.9217032593407999</v>
      </c>
      <c r="J33" s="4">
        <v>1.9486071049715712</v>
      </c>
      <c r="K33" s="4">
        <v>1.9758876044411733</v>
      </c>
      <c r="L33" s="14">
        <v>1.8690047999999999</v>
      </c>
      <c r="M33" s="4">
        <v>1.8951708671999998</v>
      </c>
      <c r="N33" s="4">
        <v>1.9217032593407999</v>
      </c>
      <c r="O33" s="4">
        <v>1.9486071049715712</v>
      </c>
      <c r="P33" s="4">
        <v>1.9758876044411733</v>
      </c>
    </row>
    <row r="34" spans="2:16" ht="15" customHeight="1" x14ac:dyDescent="0.25">
      <c r="B34" s="5" t="s">
        <v>11</v>
      </c>
      <c r="C34" s="5" t="s">
        <v>10</v>
      </c>
      <c r="D34" s="12" t="s">
        <v>25</v>
      </c>
      <c r="E34" s="4">
        <v>1.1040000000000001</v>
      </c>
      <c r="F34" s="4">
        <v>6.516</v>
      </c>
      <c r="G34" s="4">
        <v>0.97343999999999997</v>
      </c>
      <c r="H34" s="4">
        <v>0.98706815999999997</v>
      </c>
      <c r="I34" s="4">
        <v>1.00088711424</v>
      </c>
      <c r="J34" s="4">
        <v>1.01489953383936</v>
      </c>
      <c r="K34" s="4">
        <v>1.0291081273131111</v>
      </c>
      <c r="L34" s="14">
        <v>0.97343999999999997</v>
      </c>
      <c r="M34" s="4">
        <v>0.98706815999999997</v>
      </c>
      <c r="N34" s="4">
        <v>1.00088711424</v>
      </c>
      <c r="O34" s="4">
        <v>1.01489953383936</v>
      </c>
      <c r="P34" s="4">
        <v>1.0291081273131111</v>
      </c>
    </row>
    <row r="35" spans="2:16" ht="30" customHeight="1" x14ac:dyDescent="0.25">
      <c r="B35" s="5" t="s">
        <v>11</v>
      </c>
      <c r="C35" s="5" t="s">
        <v>10</v>
      </c>
      <c r="D35" s="12" t="s">
        <v>24</v>
      </c>
      <c r="E35" s="4">
        <v>1.56</v>
      </c>
      <c r="F35" s="4">
        <v>9.2520000000000007</v>
      </c>
      <c r="G35" s="4">
        <v>0.97343999999999997</v>
      </c>
      <c r="H35" s="4">
        <v>0.98706815999999997</v>
      </c>
      <c r="I35" s="4">
        <v>1.00088711424</v>
      </c>
      <c r="J35" s="4">
        <v>1.01489953383936</v>
      </c>
      <c r="K35" s="4">
        <v>1.0291081273131111</v>
      </c>
      <c r="L35" s="14">
        <v>0.97343999999999997</v>
      </c>
      <c r="M35" s="4">
        <v>0.98706815999999997</v>
      </c>
      <c r="N35" s="4">
        <v>1.00088711424</v>
      </c>
      <c r="O35" s="4">
        <v>1.01489953383936</v>
      </c>
      <c r="P35" s="4">
        <v>1.0291081273131111</v>
      </c>
    </row>
    <row r="36" spans="2:16" ht="30" customHeight="1" x14ac:dyDescent="0.25">
      <c r="B36" s="5" t="s">
        <v>11</v>
      </c>
      <c r="C36" s="5" t="s">
        <v>10</v>
      </c>
      <c r="D36" s="12" t="s">
        <v>23</v>
      </c>
      <c r="E36" s="4">
        <v>1.488</v>
      </c>
      <c r="F36" s="4">
        <v>8.8320000000000007</v>
      </c>
      <c r="G36" s="4">
        <v>0.97343999999999997</v>
      </c>
      <c r="H36" s="4">
        <v>0.98706815999999997</v>
      </c>
      <c r="I36" s="4">
        <v>1.00088711424</v>
      </c>
      <c r="J36" s="4">
        <v>1.01489953383936</v>
      </c>
      <c r="K36" s="4">
        <v>1.0291081273131111</v>
      </c>
      <c r="L36" s="14">
        <v>0.97343999999999997</v>
      </c>
      <c r="M36" s="4">
        <v>0.98706815999999997</v>
      </c>
      <c r="N36" s="4">
        <v>1.00088711424</v>
      </c>
      <c r="O36" s="4">
        <v>1.01489953383936</v>
      </c>
      <c r="P36" s="4">
        <v>1.0291081273131111</v>
      </c>
    </row>
    <row r="37" spans="2:16" ht="30" customHeight="1" x14ac:dyDescent="0.25">
      <c r="B37" s="5" t="s">
        <v>11</v>
      </c>
      <c r="C37" s="5" t="s">
        <v>10</v>
      </c>
      <c r="D37" s="12" t="s">
        <v>22</v>
      </c>
      <c r="E37" s="4">
        <v>1.524</v>
      </c>
      <c r="F37" s="4">
        <v>9.0359999999999996</v>
      </c>
      <c r="G37" s="4">
        <v>0.97343999999999997</v>
      </c>
      <c r="H37" s="4">
        <v>0.98706815999999997</v>
      </c>
      <c r="I37" s="4">
        <v>1.00088711424</v>
      </c>
      <c r="J37" s="4">
        <v>1.01489953383936</v>
      </c>
      <c r="K37" s="4">
        <v>1.0291081273131111</v>
      </c>
      <c r="L37" s="14">
        <v>0.97343999999999997</v>
      </c>
      <c r="M37" s="4">
        <v>0.98706815999999997</v>
      </c>
      <c r="N37" s="4">
        <v>1.00088711424</v>
      </c>
      <c r="O37" s="4">
        <v>1.01489953383936</v>
      </c>
      <c r="P37" s="4">
        <v>1.0291081273131111</v>
      </c>
    </row>
    <row r="38" spans="2:16" ht="45" customHeight="1" x14ac:dyDescent="0.25">
      <c r="B38" s="5" t="s">
        <v>11</v>
      </c>
      <c r="C38" s="5" t="s">
        <v>10</v>
      </c>
      <c r="D38" s="12" t="s">
        <v>21</v>
      </c>
      <c r="E38" s="4">
        <v>1.488</v>
      </c>
      <c r="F38" s="4">
        <v>8.8320000000000007</v>
      </c>
      <c r="G38" s="4">
        <v>0.97343999999999997</v>
      </c>
      <c r="H38" s="4">
        <v>0.98706815999999997</v>
      </c>
      <c r="I38" s="4">
        <v>1.00088711424</v>
      </c>
      <c r="J38" s="4">
        <v>1.01489953383936</v>
      </c>
      <c r="K38" s="4">
        <v>1.0291081273131111</v>
      </c>
      <c r="L38" s="14">
        <v>0.97343999999999997</v>
      </c>
      <c r="M38" s="4">
        <v>0.98706815999999997</v>
      </c>
      <c r="N38" s="4">
        <v>1.00088711424</v>
      </c>
      <c r="O38" s="4">
        <v>1.01489953383936</v>
      </c>
      <c r="P38" s="4">
        <v>1.0291081273131111</v>
      </c>
    </row>
    <row r="39" spans="2:16" ht="30" customHeight="1" x14ac:dyDescent="0.25">
      <c r="B39" s="5" t="s">
        <v>11</v>
      </c>
      <c r="C39" s="5" t="s">
        <v>10</v>
      </c>
      <c r="D39" s="12" t="s">
        <v>20</v>
      </c>
      <c r="E39" s="4">
        <v>1.488</v>
      </c>
      <c r="F39" s="4">
        <v>8.8320000000000007</v>
      </c>
      <c r="G39" s="4">
        <v>0.97343999999999997</v>
      </c>
      <c r="H39" s="4">
        <v>0.98706815999999997</v>
      </c>
      <c r="I39" s="4">
        <v>1.00088711424</v>
      </c>
      <c r="J39" s="4">
        <v>1.01489953383936</v>
      </c>
      <c r="K39" s="4">
        <v>1.0291081273131111</v>
      </c>
      <c r="L39" s="14">
        <v>0.97343999999999997</v>
      </c>
      <c r="M39" s="4">
        <v>0.98706815999999997</v>
      </c>
      <c r="N39" s="4">
        <v>1.00088711424</v>
      </c>
      <c r="O39" s="4">
        <v>1.01489953383936</v>
      </c>
      <c r="P39" s="4">
        <v>1.0291081273131111</v>
      </c>
    </row>
    <row r="40" spans="2:16" ht="30" customHeight="1" x14ac:dyDescent="0.25">
      <c r="B40" s="5" t="s">
        <v>11</v>
      </c>
      <c r="C40" s="5" t="s">
        <v>10</v>
      </c>
      <c r="D40" s="12" t="s">
        <v>19</v>
      </c>
      <c r="E40" s="4">
        <v>0.97344000000000008</v>
      </c>
      <c r="F40" s="4">
        <v>5.7376800000000001</v>
      </c>
      <c r="G40" s="4">
        <v>0.59224089600000007</v>
      </c>
      <c r="H40" s="4">
        <v>0.6005322685440001</v>
      </c>
      <c r="I40" s="4">
        <v>0.60893972030361609</v>
      </c>
      <c r="J40" s="4">
        <v>0.61746487638786673</v>
      </c>
      <c r="K40" s="4">
        <v>0.62610938465729682</v>
      </c>
      <c r="L40" s="14">
        <v>0.59224089600000007</v>
      </c>
      <c r="M40" s="4">
        <v>0.6005322685440001</v>
      </c>
      <c r="N40" s="4">
        <v>0.60893972030361609</v>
      </c>
      <c r="O40" s="4">
        <v>0.61746487638786673</v>
      </c>
      <c r="P40" s="4">
        <v>0.62610938465729682</v>
      </c>
    </row>
    <row r="41" spans="2:16" ht="30" customHeight="1" x14ac:dyDescent="0.25">
      <c r="B41" s="5" t="s">
        <v>11</v>
      </c>
      <c r="C41" s="5" t="s">
        <v>10</v>
      </c>
      <c r="D41" s="12" t="s">
        <v>18</v>
      </c>
      <c r="E41" s="4">
        <v>1.5165599999999999</v>
      </c>
      <c r="F41" s="4">
        <v>8.9818800000000003</v>
      </c>
      <c r="G41" s="4">
        <v>0.77106182400000001</v>
      </c>
      <c r="H41" s="4">
        <v>0.78185668953599996</v>
      </c>
      <c r="I41" s="4">
        <v>0.79280268318950398</v>
      </c>
      <c r="J41" s="4">
        <v>0.80390192075415701</v>
      </c>
      <c r="K41" s="4">
        <v>0.81515654764471523</v>
      </c>
      <c r="L41" s="14">
        <v>0.77106182400000001</v>
      </c>
      <c r="M41" s="4">
        <v>0.78185668953599996</v>
      </c>
      <c r="N41" s="4">
        <v>0.79280268318950398</v>
      </c>
      <c r="O41" s="4">
        <v>0.80390192075415701</v>
      </c>
      <c r="P41" s="4">
        <v>0.81515654764471523</v>
      </c>
    </row>
    <row r="42" spans="2:16" ht="45" customHeight="1" x14ac:dyDescent="0.25">
      <c r="B42" s="5" t="s">
        <v>11</v>
      </c>
      <c r="C42" s="5" t="s">
        <v>10</v>
      </c>
      <c r="D42" s="12" t="s">
        <v>17</v>
      </c>
      <c r="E42" s="4">
        <v>1.4279999999999999</v>
      </c>
      <c r="F42" s="4">
        <v>8.4</v>
      </c>
      <c r="G42" s="4">
        <v>0.97343999999999997</v>
      </c>
      <c r="H42" s="4">
        <v>0.98706815999999997</v>
      </c>
      <c r="I42" s="4">
        <v>1.00088711424</v>
      </c>
      <c r="J42" s="4">
        <v>1.01489953383936</v>
      </c>
      <c r="K42" s="4">
        <v>1.0291081273131111</v>
      </c>
      <c r="L42" s="14">
        <v>0.97343999999999997</v>
      </c>
      <c r="M42" s="4">
        <v>0.98706815999999997</v>
      </c>
      <c r="N42" s="4">
        <v>1.00088711424</v>
      </c>
      <c r="O42" s="4">
        <v>1.01489953383936</v>
      </c>
      <c r="P42" s="4">
        <v>1.0291081273131111</v>
      </c>
    </row>
    <row r="43" spans="2:16" ht="30" customHeight="1" x14ac:dyDescent="0.25">
      <c r="B43" s="5" t="s">
        <v>11</v>
      </c>
      <c r="C43" s="5" t="s">
        <v>10</v>
      </c>
      <c r="D43" s="12" t="s">
        <v>16</v>
      </c>
      <c r="E43" s="4">
        <v>1.1759999999999999</v>
      </c>
      <c r="F43" s="4">
        <v>8.3160000000000007</v>
      </c>
      <c r="G43" s="4">
        <v>0.97343999999999997</v>
      </c>
      <c r="H43" s="4">
        <v>0.98706815999999997</v>
      </c>
      <c r="I43" s="4">
        <v>1.00088711424</v>
      </c>
      <c r="J43" s="4">
        <v>1.01489953383936</v>
      </c>
      <c r="K43" s="4">
        <v>1.0291081273131111</v>
      </c>
      <c r="L43" s="14">
        <v>0.97343999999999997</v>
      </c>
      <c r="M43" s="4">
        <v>0.98706815999999997</v>
      </c>
      <c r="N43" s="4">
        <v>1.00088711424</v>
      </c>
      <c r="O43" s="4">
        <v>1.01489953383936</v>
      </c>
      <c r="P43" s="4">
        <v>1.0291081273131111</v>
      </c>
    </row>
    <row r="44" spans="2:16" ht="30" customHeight="1" x14ac:dyDescent="0.25">
      <c r="B44" s="5" t="s">
        <v>11</v>
      </c>
      <c r="C44" s="5" t="s">
        <v>10</v>
      </c>
      <c r="D44" s="12" t="s">
        <v>15</v>
      </c>
      <c r="E44" s="4">
        <v>1.5756000000000001</v>
      </c>
      <c r="F44" s="4">
        <v>9.344520000000001</v>
      </c>
      <c r="G44" s="4">
        <v>0.74475460800000004</v>
      </c>
      <c r="H44" s="4">
        <v>0.75518117251200001</v>
      </c>
      <c r="I44" s="4">
        <v>0.76575370892716799</v>
      </c>
      <c r="J44" s="4">
        <v>0.77647426085214832</v>
      </c>
      <c r="K44" s="4">
        <v>0.78734490050407835</v>
      </c>
      <c r="L44" s="14">
        <v>0.74475460800000004</v>
      </c>
      <c r="M44" s="4">
        <v>0.75518117251200001</v>
      </c>
      <c r="N44" s="4">
        <v>0.76575370892716799</v>
      </c>
      <c r="O44" s="4">
        <v>0.77647426085214832</v>
      </c>
      <c r="P44" s="4">
        <v>0.78734490050407835</v>
      </c>
    </row>
    <row r="45" spans="2:16" ht="30" customHeight="1" x14ac:dyDescent="0.25">
      <c r="B45" s="5" t="s">
        <v>11</v>
      </c>
      <c r="C45" s="5" t="s">
        <v>10</v>
      </c>
      <c r="D45" s="12" t="s">
        <v>14</v>
      </c>
      <c r="E45" s="4">
        <v>1.524</v>
      </c>
      <c r="F45" s="4">
        <v>9.0359999999999996</v>
      </c>
      <c r="G45" s="4">
        <v>0.97343999999999997</v>
      </c>
      <c r="H45" s="4">
        <v>0.98706815999999997</v>
      </c>
      <c r="I45" s="4">
        <v>1.00088711424</v>
      </c>
      <c r="J45" s="4">
        <v>1.01489953383936</v>
      </c>
      <c r="K45" s="4">
        <v>1.0291081273131111</v>
      </c>
      <c r="L45" s="14">
        <v>0.97343999999999997</v>
      </c>
      <c r="M45" s="4">
        <v>0.98706815999999997</v>
      </c>
      <c r="N45" s="4">
        <v>1.00088711424</v>
      </c>
      <c r="O45" s="4">
        <v>1.01489953383936</v>
      </c>
      <c r="P45" s="4">
        <v>1.0291081273131111</v>
      </c>
    </row>
    <row r="46" spans="2:16" ht="30" customHeight="1" x14ac:dyDescent="0.25">
      <c r="B46" s="5" t="s">
        <v>11</v>
      </c>
      <c r="C46" s="5" t="s">
        <v>10</v>
      </c>
      <c r="D46" s="12" t="s">
        <v>13</v>
      </c>
      <c r="E46" s="4">
        <v>1.704</v>
      </c>
      <c r="F46" s="4">
        <v>10.092000000000001</v>
      </c>
      <c r="G46" s="4">
        <v>0.97343999999999997</v>
      </c>
      <c r="H46" s="4">
        <v>0.98706815999999997</v>
      </c>
      <c r="I46" s="4">
        <v>1.00088711424</v>
      </c>
      <c r="J46" s="4">
        <v>1.01489953383936</v>
      </c>
      <c r="K46" s="4">
        <v>1.0291081273131111</v>
      </c>
      <c r="L46" s="14">
        <v>0.97343999999999997</v>
      </c>
      <c r="M46" s="4">
        <v>0.98706815999999997</v>
      </c>
      <c r="N46" s="4">
        <v>1.00088711424</v>
      </c>
      <c r="O46" s="4">
        <v>1.01489953383936</v>
      </c>
      <c r="P46" s="4">
        <v>1.0291081273131111</v>
      </c>
    </row>
    <row r="47" spans="2:16" ht="15" customHeight="1" x14ac:dyDescent="0.25">
      <c r="B47" s="5" t="s">
        <v>11</v>
      </c>
      <c r="C47" s="5" t="s">
        <v>10</v>
      </c>
      <c r="D47" s="12" t="s">
        <v>12</v>
      </c>
      <c r="E47" s="4">
        <v>1.41827328</v>
      </c>
      <c r="F47" s="4">
        <v>8.3997734400000006</v>
      </c>
      <c r="G47" s="4">
        <v>0.67435696757145602</v>
      </c>
      <c r="H47" s="4">
        <v>0.68379796511745639</v>
      </c>
      <c r="I47" s="4">
        <v>0.69337113662910077</v>
      </c>
      <c r="J47" s="4">
        <v>0.70307833254190821</v>
      </c>
      <c r="K47" s="4">
        <v>0.7129214291974949</v>
      </c>
      <c r="L47" s="14">
        <v>0.67435696757145602</v>
      </c>
      <c r="M47" s="4">
        <v>0.68379796511745639</v>
      </c>
      <c r="N47" s="4">
        <v>0.69337113662910077</v>
      </c>
      <c r="O47" s="4">
        <v>0.70307833254190821</v>
      </c>
      <c r="P47" s="4">
        <v>0.7129214291974949</v>
      </c>
    </row>
    <row r="48" spans="2:16" ht="15" customHeight="1" x14ac:dyDescent="0.25">
      <c r="B48" s="5" t="s">
        <v>11</v>
      </c>
      <c r="C48" s="5" t="s">
        <v>10</v>
      </c>
      <c r="D48" s="12" t="s">
        <v>9</v>
      </c>
      <c r="E48" s="4">
        <v>1.6919999999999999</v>
      </c>
      <c r="F48" s="4">
        <v>10.092000000000001</v>
      </c>
      <c r="G48" s="4">
        <v>0.97343999999999997</v>
      </c>
      <c r="H48" s="4">
        <v>0.98706815999999997</v>
      </c>
      <c r="I48" s="4">
        <v>1.00088711424</v>
      </c>
      <c r="J48" s="4">
        <v>1.01489953383936</v>
      </c>
      <c r="K48" s="4">
        <v>1.0291081273131111</v>
      </c>
      <c r="L48" s="14">
        <v>0.97343999999999997</v>
      </c>
      <c r="M48" s="4">
        <v>0.98706815999999997</v>
      </c>
      <c r="N48" s="4">
        <v>1.00088711424</v>
      </c>
      <c r="O48" s="4">
        <v>1.01489953383936</v>
      </c>
      <c r="P48" s="4">
        <v>1.0291081273131111</v>
      </c>
    </row>
    <row r="49" spans="2:16" ht="15" customHeight="1" x14ac:dyDescent="0.25">
      <c r="B49" s="33" t="s">
        <v>8</v>
      </c>
      <c r="C49" s="34"/>
      <c r="D49" s="34"/>
      <c r="E49" s="6">
        <f t="shared" ref="E49:P49" si="0">SUM(E7:E48)</f>
        <v>62.256785280000003</v>
      </c>
      <c r="F49" s="6">
        <f t="shared" si="0"/>
        <v>368.9546534399999</v>
      </c>
      <c r="G49" s="6">
        <f t="shared" si="0"/>
        <v>42.269440866771433</v>
      </c>
      <c r="H49" s="6">
        <f t="shared" si="0"/>
        <v>42.861213038906264</v>
      </c>
      <c r="I49" s="6">
        <f t="shared" si="0"/>
        <v>43.461270021450972</v>
      </c>
      <c r="J49" s="6">
        <f t="shared" si="0"/>
        <v>44.069727801751284</v>
      </c>
      <c r="K49" s="6">
        <f t="shared" si="0"/>
        <v>44.686703990975758</v>
      </c>
      <c r="L49" s="15">
        <f t="shared" si="0"/>
        <v>42.269440866771433</v>
      </c>
      <c r="M49" s="6">
        <f t="shared" si="0"/>
        <v>42.861213038906264</v>
      </c>
      <c r="N49" s="6">
        <f t="shared" si="0"/>
        <v>43.461270021450972</v>
      </c>
      <c r="O49" s="6">
        <f t="shared" si="0"/>
        <v>44.069727801751284</v>
      </c>
      <c r="P49" s="6">
        <f t="shared" si="0"/>
        <v>44.686703990975758</v>
      </c>
    </row>
    <row r="50" spans="2:16" ht="30" customHeight="1" x14ac:dyDescent="0.25">
      <c r="B50" s="5" t="s">
        <v>7</v>
      </c>
      <c r="C50" s="5" t="s">
        <v>3</v>
      </c>
      <c r="D50" s="12" t="s">
        <v>6</v>
      </c>
      <c r="E50" s="4">
        <v>8.7119999999999997</v>
      </c>
      <c r="F50" s="4">
        <v>4.4140800000000002</v>
      </c>
      <c r="G50" s="4">
        <v>0.53526527999999995</v>
      </c>
      <c r="H50" s="4">
        <v>0.5481116467199999</v>
      </c>
      <c r="I50" s="4">
        <v>0.56126632624128003</v>
      </c>
      <c r="J50" s="4">
        <v>0.57473671807107074</v>
      </c>
      <c r="K50" s="4">
        <v>0.58853039930477646</v>
      </c>
      <c r="L50" s="14">
        <v>0.26763263999999998</v>
      </c>
      <c r="M50" s="4">
        <v>0.27405582335999995</v>
      </c>
      <c r="N50" s="4">
        <v>0.28063316312064002</v>
      </c>
      <c r="O50" s="4">
        <v>0.28736835903553537</v>
      </c>
      <c r="P50" s="4">
        <v>0.29426519965238823</v>
      </c>
    </row>
    <row r="51" spans="2:16" ht="15" customHeight="1" x14ac:dyDescent="0.25">
      <c r="B51" s="33" t="s">
        <v>5</v>
      </c>
      <c r="C51" s="34"/>
      <c r="D51" s="34"/>
      <c r="E51" s="6">
        <f t="shared" ref="E51:P51" si="1">SUM(E50)</f>
        <v>8.7119999999999997</v>
      </c>
      <c r="F51" s="6">
        <f t="shared" si="1"/>
        <v>4.4140800000000002</v>
      </c>
      <c r="G51" s="6">
        <f t="shared" si="1"/>
        <v>0.53526527999999995</v>
      </c>
      <c r="H51" s="6">
        <f t="shared" si="1"/>
        <v>0.5481116467199999</v>
      </c>
      <c r="I51" s="6">
        <f t="shared" si="1"/>
        <v>0.56126632624128003</v>
      </c>
      <c r="J51" s="6">
        <f t="shared" si="1"/>
        <v>0.57473671807107074</v>
      </c>
      <c r="K51" s="6">
        <f t="shared" si="1"/>
        <v>0.58853039930477646</v>
      </c>
      <c r="L51" s="15">
        <f t="shared" si="1"/>
        <v>0.26763263999999998</v>
      </c>
      <c r="M51" s="6">
        <f t="shared" si="1"/>
        <v>0.27405582335999995</v>
      </c>
      <c r="N51" s="6">
        <f t="shared" si="1"/>
        <v>0.28063316312064002</v>
      </c>
      <c r="O51" s="6">
        <f t="shared" si="1"/>
        <v>0.28736835903553537</v>
      </c>
      <c r="P51" s="6">
        <f t="shared" si="1"/>
        <v>0.29426519965238823</v>
      </c>
    </row>
    <row r="52" spans="2:16" ht="30" customHeight="1" x14ac:dyDescent="0.25">
      <c r="B52" s="5" t="s">
        <v>4</v>
      </c>
      <c r="C52" s="5" t="s">
        <v>3</v>
      </c>
      <c r="D52" s="12" t="s">
        <v>2</v>
      </c>
      <c r="E52" s="4">
        <v>11.112289019999999</v>
      </c>
      <c r="F52" s="4">
        <v>5.6887020000000001</v>
      </c>
      <c r="G52" s="4">
        <v>0.53526527999999995</v>
      </c>
      <c r="H52" s="4">
        <v>0.5481116467199999</v>
      </c>
      <c r="I52" s="4">
        <v>0.56126632624128003</v>
      </c>
      <c r="J52" s="4">
        <v>0.57473671807107074</v>
      </c>
      <c r="K52" s="4">
        <v>0.58853039930477646</v>
      </c>
      <c r="L52" s="14">
        <v>0.26763263999999998</v>
      </c>
      <c r="M52" s="4">
        <v>0.27405582335999995</v>
      </c>
      <c r="N52" s="4">
        <v>0.28063316312064002</v>
      </c>
      <c r="O52" s="4">
        <v>0.28736835903553537</v>
      </c>
      <c r="P52" s="4">
        <v>0.29426519965238823</v>
      </c>
    </row>
    <row r="53" spans="2:16" ht="15" customHeight="1" x14ac:dyDescent="0.25">
      <c r="B53" s="33" t="s">
        <v>1</v>
      </c>
      <c r="C53" s="34"/>
      <c r="D53" s="34"/>
      <c r="E53" s="3">
        <f t="shared" ref="E53:P53" si="2">SUM(E52)</f>
        <v>11.112289019999999</v>
      </c>
      <c r="F53" s="3">
        <f t="shared" si="2"/>
        <v>5.6887020000000001</v>
      </c>
      <c r="G53" s="3">
        <f t="shared" si="2"/>
        <v>0.53526527999999995</v>
      </c>
      <c r="H53" s="3">
        <f t="shared" si="2"/>
        <v>0.5481116467199999</v>
      </c>
      <c r="I53" s="3">
        <f t="shared" si="2"/>
        <v>0.56126632624128003</v>
      </c>
      <c r="J53" s="3">
        <f t="shared" si="2"/>
        <v>0.57473671807107074</v>
      </c>
      <c r="K53" s="3">
        <f t="shared" si="2"/>
        <v>0.58853039930477646</v>
      </c>
      <c r="L53" s="16">
        <f t="shared" si="2"/>
        <v>0.26763263999999998</v>
      </c>
      <c r="M53" s="3">
        <f t="shared" si="2"/>
        <v>0.27405582335999995</v>
      </c>
      <c r="N53" s="3">
        <f t="shared" si="2"/>
        <v>0.28063316312064002</v>
      </c>
      <c r="O53" s="3">
        <f t="shared" si="2"/>
        <v>0.28736835903553537</v>
      </c>
      <c r="P53" s="3">
        <f t="shared" si="2"/>
        <v>0.29426519965238823</v>
      </c>
    </row>
    <row r="54" spans="2:16" ht="45" customHeight="1" x14ac:dyDescent="0.35">
      <c r="B54" s="31" t="s">
        <v>0</v>
      </c>
      <c r="C54" s="32"/>
      <c r="D54" s="32"/>
      <c r="E54" s="2">
        <f t="shared" ref="E54:P54" si="3">SUM(E53,E51,E49)</f>
        <v>82.081074299999997</v>
      </c>
      <c r="F54" s="2">
        <f t="shared" si="3"/>
        <v>379.05743543999989</v>
      </c>
      <c r="G54" s="1">
        <f t="shared" si="3"/>
        <v>43.339971426771434</v>
      </c>
      <c r="H54" s="1">
        <f t="shared" si="3"/>
        <v>43.957436332346262</v>
      </c>
      <c r="I54" s="1">
        <f t="shared" si="3"/>
        <v>44.583802673933533</v>
      </c>
      <c r="J54" s="1">
        <f t="shared" si="3"/>
        <v>45.219201237893429</v>
      </c>
      <c r="K54" s="1">
        <f t="shared" si="3"/>
        <v>45.863764789585311</v>
      </c>
      <c r="L54" s="17">
        <f t="shared" si="3"/>
        <v>42.80470614677143</v>
      </c>
      <c r="M54" s="1">
        <f t="shared" si="3"/>
        <v>43.409324685626267</v>
      </c>
      <c r="N54" s="1">
        <f t="shared" si="3"/>
        <v>44.022536347692252</v>
      </c>
      <c r="O54" s="1">
        <f t="shared" si="3"/>
        <v>44.644464519822357</v>
      </c>
      <c r="P54" s="1">
        <f t="shared" si="3"/>
        <v>45.275234390280538</v>
      </c>
    </row>
  </sheetData>
  <mergeCells count="10">
    <mergeCell ref="E5:F5"/>
    <mergeCell ref="G5:K5"/>
    <mergeCell ref="L5:P5"/>
    <mergeCell ref="E1:P4"/>
    <mergeCell ref="B54:D54"/>
    <mergeCell ref="B49:D49"/>
    <mergeCell ref="B51:D51"/>
    <mergeCell ref="B53:D53"/>
    <mergeCell ref="B1:D4"/>
    <mergeCell ref="B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SUBZONA 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Toño Alvarez</dc:creator>
  <cp:lastModifiedBy>Toño Alvarez</cp:lastModifiedBy>
  <dcterms:created xsi:type="dcterms:W3CDTF">2020-08-23T23:19:02Z</dcterms:created>
  <dcterms:modified xsi:type="dcterms:W3CDTF">2020-09-17T04:14:24Z</dcterms:modified>
</cp:coreProperties>
</file>