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SUBZONA MAYO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P49" i="1"/>
  <c r="E51" i="1"/>
  <c r="F51" i="1"/>
  <c r="G51" i="1"/>
  <c r="H51" i="1"/>
  <c r="I51" i="1"/>
  <c r="J51" i="1"/>
  <c r="K51" i="1"/>
  <c r="L51" i="1"/>
  <c r="M51" i="1"/>
  <c r="N51" i="1"/>
  <c r="O51" i="1"/>
  <c r="P51" i="1"/>
  <c r="E53" i="1"/>
  <c r="F53" i="1"/>
  <c r="G53" i="1"/>
  <c r="H53" i="1"/>
  <c r="I53" i="1"/>
  <c r="J53" i="1"/>
  <c r="K53" i="1"/>
  <c r="L53" i="1"/>
  <c r="M53" i="1"/>
  <c r="N53" i="1"/>
  <c r="O53" i="1"/>
  <c r="P53" i="1"/>
  <c r="E54" i="1"/>
  <c r="F54" i="1"/>
  <c r="G54" i="1"/>
  <c r="H54" i="1"/>
  <c r="I54" i="1"/>
  <c r="J54" i="1"/>
  <c r="K54" i="1"/>
  <c r="L54" i="1"/>
  <c r="M54" i="1"/>
  <c r="N54" i="1"/>
  <c r="O54" i="1"/>
  <c r="P54" i="1"/>
</calcChain>
</file>

<file path=xl/sharedStrings.xml><?xml version="1.0" encoding="utf-8"?>
<sst xmlns="http://schemas.openxmlformats.org/spreadsheetml/2006/main" count="146" uniqueCount="62">
  <si>
    <t>META GLOBAL SUBZONA HIDROGRAFICA RIO MAYO</t>
  </si>
  <si>
    <t>META GLOBAL Q L FRAGUA</t>
  </si>
  <si>
    <t>MATADERO MUNICIPAL DE LA UNIÓN</t>
  </si>
  <si>
    <t>MATADERO</t>
  </si>
  <si>
    <t>Q L FRAGUA - TRAMO II</t>
  </si>
  <si>
    <t>META GLOBAL Q LOS MOLINOS</t>
  </si>
  <si>
    <t>MATADERO MUNICIPAL DE LA CRUZ</t>
  </si>
  <si>
    <t>Q LOS MOLINOS -TRAMO UNICO</t>
  </si>
  <si>
    <t>META GLOBAL Q MOCONDINO</t>
  </si>
  <si>
    <t>CURTIEMBRES LA FERIA</t>
  </si>
  <si>
    <t>CURTIEMBRE</t>
  </si>
  <si>
    <t>Q MOCONDINO TRAMO II</t>
  </si>
  <si>
    <t>CURTIEMBRES SAN ALEJO</t>
  </si>
  <si>
    <t>CURTIEMBRES ORDOÑEZ (ABSALON ORDOÑEZ)</t>
  </si>
  <si>
    <t>CURTIEMBRE JULIO CESAR BOLAÑOS</t>
  </si>
  <si>
    <t>CURTIEMBRES GOMEZ - RUTILIO GOMEZ</t>
  </si>
  <si>
    <t>CURTIEMBRE HORACIO ORTEGA</t>
  </si>
  <si>
    <t>CURTIEMBRES BEATRIZ (MARCO JESUS GOMEZ LASSO)</t>
  </si>
  <si>
    <t>CURTIEMBRES DOMINGO LEON ORDÓÑEZ</t>
  </si>
  <si>
    <t>CURTIEMBRES GENTIL ANACONA PALADINES</t>
  </si>
  <si>
    <t>CURTIEMBRES EMIGDIO LASSO MARTINEZ</t>
  </si>
  <si>
    <t>CURTIEMBRES MARTINEZ -MARIA TERESA DE JESÚS MARTÍNEZ</t>
  </si>
  <si>
    <t>CURTIEMBRE RAFAR (ALBA NUBIA DELGADO)</t>
  </si>
  <si>
    <t>CURTIEMBRE PALACIOS  (JUAN BAUTISTA PALACIOS)</t>
  </si>
  <si>
    <t>CURTIEMBRE EFRAIN GOMEZ BOLAÑOS</t>
  </si>
  <si>
    <t>CURTIEMBRES DELGADO</t>
  </si>
  <si>
    <t>CURTIEMBRE CARPIEL - PEDRO MARIA ODOÑEZ</t>
  </si>
  <si>
    <t>CURTIEMBRE TELESFORO ORDOÑEZ (2 TENERIAS)</t>
  </si>
  <si>
    <t>CURTIEMBRES ORDOÑEZ CERON - JESÚS CLARET ORDÓÑEZ</t>
  </si>
  <si>
    <t>CURTIEMBRES FRANCO DEL LTDA- ZOILA RITA ZAMBRANO</t>
  </si>
  <si>
    <t>CURTIEMBRES BIBIANA BOLAÑOS SOLARTE</t>
  </si>
  <si>
    <t xml:space="preserve"> CURTIEMBRES ORTEGA (MARIA OLGA ORTEGA)</t>
  </si>
  <si>
    <t>CURTIEMBRE RAMOS - RAMON ORDOÑEZ SOLARTE</t>
  </si>
  <si>
    <t>CURTIEMBRE SONIA DELGADO</t>
  </si>
  <si>
    <t>CURTIEMBRE ARCOS- SOCIMO ARCOS</t>
  </si>
  <si>
    <t>COOPMICROCUERO</t>
  </si>
  <si>
    <t>CUEROS MICHAEL (CURTIEMBRE SOLARTE)</t>
  </si>
  <si>
    <t>CURTIEMBRE ORDOÑEZ LAURENTINO</t>
  </si>
  <si>
    <t>CURTIEMBRE FENELON URBANO</t>
  </si>
  <si>
    <t>CURTIEMBRES MARIA LUCIA ORDOÑEZ</t>
  </si>
  <si>
    <t xml:space="preserve">CURTIEMBRES JULIO ARCOS </t>
  </si>
  <si>
    <t>CURTIEMBRE OLIVERIO GOMEZ</t>
  </si>
  <si>
    <t>CURTIEMBRES RJ - JAIRO ORDOÑEZ BENAVIDES</t>
  </si>
  <si>
    <t>CURTIEMBRES HOMERO MOLINA</t>
  </si>
  <si>
    <t>CURTIEMBRE ELVIO AUGUSTO ORTEGA</t>
  </si>
  <si>
    <t>CURTIEMBRES CARLOS ORTEGA ORTIZ</t>
  </si>
  <si>
    <t>CURTIEMBRE LIBARDO JURADO</t>
  </si>
  <si>
    <t>CURTIEMBRES MACEDONIA</t>
  </si>
  <si>
    <t>CURTIEMBRES EL PROGRESO PROSPERO GENTIL ORDOÑEZ - JAVER ORTEGA</t>
  </si>
  <si>
    <t>CURTIEMBRES JULIO ULISES FERNÁNDEZ</t>
  </si>
  <si>
    <t>CURTIEMBRE MUÑOZ</t>
  </si>
  <si>
    <t>CURTIEMBRE JURADO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</si>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</sst>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2" fontId="0" fillId="4" borderId="1" xfId="0" applyNumberForma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2" fontId="1" fillId="4" borderId="1" xfId="0" applyNumberFormat="1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7" borderId="14" xfId="0" applyFont="1" applyFill="1" applyBorder="1" applyAlignment="1" applyProtection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1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6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1" fillId="4" borderId="2" xfId="0" applyNumberFormat="1" applyFont="1" applyFill="1" applyBorder="1"/>
    <xf numFmtId="2" fontId="0" fillId="4" borderId="2" xfId="0" applyNumberForma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702469</xdr:colOff>
      <xdr:row>0</xdr:row>
      <xdr:rowOff>0</xdr:rowOff>
    </xdr:from>
    <xdr:ext cx="2421731" cy="752475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2226469" y="0"/>
          <a:ext cx="2421731" cy="75247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4572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workbookViewId="0">
      <selection activeCell="E10" sqref="E10"/>
    </sheetView>
  </sheetViews>
  <sheetFormatPr baseColWidth="10" defaultRowHeight="15" x14ac:dyDescent="0.25"/>
  <cols>
    <col min="2" max="2" width="23.7109375" customWidth="1"/>
    <col min="3" max="3" width="13.42578125" customWidth="1"/>
    <col min="4" max="4" width="26.42578125" customWidth="1"/>
    <col min="5" max="11" width="11.42578125" customWidth="1"/>
  </cols>
  <sheetData>
    <row r="1" spans="2:16" ht="15" customHeight="1" x14ac:dyDescent="0.25">
      <c r="B1" s="35"/>
      <c r="C1" s="34"/>
      <c r="D1" s="33"/>
      <c r="E1" s="32" t="s">
        <v>61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</row>
    <row r="2" spans="2:16" x14ac:dyDescent="0.25">
      <c r="B2" s="29"/>
      <c r="C2" s="28"/>
      <c r="D2" s="27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</row>
    <row r="3" spans="2:16" x14ac:dyDescent="0.25">
      <c r="B3" s="29"/>
      <c r="C3" s="28"/>
      <c r="D3" s="27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24"/>
    </row>
    <row r="4" spans="2:16" ht="16.5" customHeight="1" thickBot="1" x14ac:dyDescent="0.3">
      <c r="B4" s="23"/>
      <c r="C4" s="22"/>
      <c r="D4" s="21"/>
      <c r="E4" s="26"/>
      <c r="F4" s="25"/>
      <c r="G4" s="25"/>
      <c r="H4" s="25"/>
      <c r="I4" s="25"/>
      <c r="J4" s="25"/>
      <c r="K4" s="25"/>
      <c r="L4" s="20"/>
      <c r="M4" s="20"/>
      <c r="N4" s="20"/>
      <c r="O4" s="20"/>
      <c r="P4" s="19"/>
    </row>
    <row r="5" spans="2:16" ht="15.75" thickBot="1" x14ac:dyDescent="0.3">
      <c r="B5" s="18" t="s">
        <v>60</v>
      </c>
      <c r="C5" s="17"/>
      <c r="D5" s="17"/>
      <c r="E5" s="43" t="s">
        <v>59</v>
      </c>
      <c r="F5" s="43"/>
      <c r="G5" s="43" t="s">
        <v>58</v>
      </c>
      <c r="H5" s="43"/>
      <c r="I5" s="43"/>
      <c r="J5" s="43"/>
      <c r="K5" s="43"/>
      <c r="L5" s="16" t="s">
        <v>57</v>
      </c>
      <c r="M5" s="16"/>
      <c r="N5" s="16"/>
      <c r="O5" s="16"/>
      <c r="P5" s="15"/>
    </row>
    <row r="6" spans="2:16" ht="25.5" x14ac:dyDescent="0.25">
      <c r="B6" s="14" t="s">
        <v>56</v>
      </c>
      <c r="C6" s="13" t="s">
        <v>55</v>
      </c>
      <c r="D6" s="36" t="s">
        <v>54</v>
      </c>
      <c r="E6" s="44" t="s">
        <v>53</v>
      </c>
      <c r="F6" s="45" t="s">
        <v>52</v>
      </c>
      <c r="G6" s="45">
        <v>2020</v>
      </c>
      <c r="H6" s="45">
        <v>2021</v>
      </c>
      <c r="I6" s="45">
        <v>2022</v>
      </c>
      <c r="J6" s="45">
        <v>2023</v>
      </c>
      <c r="K6" s="45">
        <v>2024</v>
      </c>
      <c r="L6" s="38">
        <v>2020</v>
      </c>
      <c r="M6" s="12">
        <v>2021</v>
      </c>
      <c r="N6" s="12">
        <v>2022</v>
      </c>
      <c r="O6" s="12">
        <v>2023</v>
      </c>
      <c r="P6" s="11">
        <v>2024</v>
      </c>
    </row>
    <row r="7" spans="2:16" ht="15" customHeight="1" x14ac:dyDescent="0.25">
      <c r="B7" s="9" t="s">
        <v>11</v>
      </c>
      <c r="C7" s="9" t="s">
        <v>10</v>
      </c>
      <c r="D7" s="37" t="s">
        <v>51</v>
      </c>
      <c r="E7" s="8">
        <v>1.2291840000000001</v>
      </c>
      <c r="F7" s="8">
        <v>7.2575999999999992</v>
      </c>
      <c r="G7" s="8">
        <v>0.89712230400000015</v>
      </c>
      <c r="H7" s="8">
        <v>0.9096820162560002</v>
      </c>
      <c r="I7" s="8">
        <v>0.92241756448358425</v>
      </c>
      <c r="J7" s="8">
        <v>0.93533141038635448</v>
      </c>
      <c r="K7" s="8">
        <v>0.9484260501317634</v>
      </c>
      <c r="L7" s="39">
        <v>0.89712230400000015</v>
      </c>
      <c r="M7" s="8">
        <v>0.9096820162560002</v>
      </c>
      <c r="N7" s="8">
        <v>0.92241756448358425</v>
      </c>
      <c r="O7" s="8">
        <v>0.93533141038635448</v>
      </c>
      <c r="P7" s="8">
        <v>0.9484260501317634</v>
      </c>
    </row>
    <row r="8" spans="2:16" ht="15" customHeight="1" x14ac:dyDescent="0.25">
      <c r="B8" s="9" t="s">
        <v>11</v>
      </c>
      <c r="C8" s="9" t="s">
        <v>10</v>
      </c>
      <c r="D8" s="37" t="s">
        <v>50</v>
      </c>
      <c r="E8" s="8">
        <v>1.2803999999999998</v>
      </c>
      <c r="F8" s="8">
        <v>7.56</v>
      </c>
      <c r="G8" s="8">
        <v>0.97343999999999997</v>
      </c>
      <c r="H8" s="8">
        <v>0.98706815999999997</v>
      </c>
      <c r="I8" s="8">
        <v>1.00088711424</v>
      </c>
      <c r="J8" s="8">
        <v>1.01489953383936</v>
      </c>
      <c r="K8" s="8">
        <v>1.0291081273131111</v>
      </c>
      <c r="L8" s="39">
        <v>0.97343999999999997</v>
      </c>
      <c r="M8" s="8">
        <v>0.98706815999999997</v>
      </c>
      <c r="N8" s="8">
        <v>1.00088711424</v>
      </c>
      <c r="O8" s="8">
        <v>1.01489953383936</v>
      </c>
      <c r="P8" s="8">
        <v>1.0291081273131111</v>
      </c>
    </row>
    <row r="9" spans="2:16" ht="30" customHeight="1" x14ac:dyDescent="0.25">
      <c r="B9" s="9" t="s">
        <v>11</v>
      </c>
      <c r="C9" s="9" t="s">
        <v>10</v>
      </c>
      <c r="D9" s="37" t="s">
        <v>49</v>
      </c>
      <c r="E9" s="8">
        <v>1.5016319999999999</v>
      </c>
      <c r="F9" s="8">
        <v>8.8809600000000017</v>
      </c>
      <c r="G9" s="8">
        <v>0.75383193600000009</v>
      </c>
      <c r="H9" s="8">
        <v>0.76438558310400007</v>
      </c>
      <c r="I9" s="8">
        <v>0.77508698126745612</v>
      </c>
      <c r="J9" s="8">
        <v>0.78593819900520046</v>
      </c>
      <c r="K9" s="8">
        <v>0.7969413337912733</v>
      </c>
      <c r="L9" s="39">
        <v>0.75383193600000009</v>
      </c>
      <c r="M9" s="8">
        <v>0.76438558310400007</v>
      </c>
      <c r="N9" s="8">
        <v>0.77508698126745612</v>
      </c>
      <c r="O9" s="8">
        <v>0.78593819900520046</v>
      </c>
      <c r="P9" s="8">
        <v>0.7969413337912733</v>
      </c>
    </row>
    <row r="10" spans="2:16" ht="45" customHeight="1" x14ac:dyDescent="0.25">
      <c r="B10" s="9" t="s">
        <v>11</v>
      </c>
      <c r="C10" s="9" t="s">
        <v>10</v>
      </c>
      <c r="D10" s="37" t="s">
        <v>48</v>
      </c>
      <c r="E10" s="8">
        <v>1.8258479999999999</v>
      </c>
      <c r="F10" s="8">
        <v>10.798440000000001</v>
      </c>
      <c r="G10" s="8">
        <v>0.83586859200000019</v>
      </c>
      <c r="H10" s="8">
        <v>0.84757075228800016</v>
      </c>
      <c r="I10" s="8">
        <v>0.85943674282003213</v>
      </c>
      <c r="J10" s="8">
        <v>0.87146885721951262</v>
      </c>
      <c r="K10" s="8">
        <v>0.88366942122058578</v>
      </c>
      <c r="L10" s="39">
        <v>0.83586859200000019</v>
      </c>
      <c r="M10" s="8">
        <v>0.84757075228800016</v>
      </c>
      <c r="N10" s="8">
        <v>0.85943674282003213</v>
      </c>
      <c r="O10" s="8">
        <v>0.87146885721951262</v>
      </c>
      <c r="P10" s="8">
        <v>0.88366942122058578</v>
      </c>
    </row>
    <row r="11" spans="2:16" ht="15" customHeight="1" x14ac:dyDescent="0.25">
      <c r="B11" s="9" t="s">
        <v>11</v>
      </c>
      <c r="C11" s="9" t="s">
        <v>10</v>
      </c>
      <c r="D11" s="37" t="s">
        <v>47</v>
      </c>
      <c r="E11" s="8">
        <v>1.6552079999999998</v>
      </c>
      <c r="F11" s="8">
        <v>9.7892399999999995</v>
      </c>
      <c r="G11" s="8">
        <v>0.91590969600000005</v>
      </c>
      <c r="H11" s="8">
        <v>0.928732431744</v>
      </c>
      <c r="I11" s="8">
        <v>0.94173468578841601</v>
      </c>
      <c r="J11" s="8">
        <v>0.95491897138945381</v>
      </c>
      <c r="K11" s="8">
        <v>0.96828783698890619</v>
      </c>
      <c r="L11" s="39">
        <v>0.91590969600000005</v>
      </c>
      <c r="M11" s="8">
        <v>0.928732431744</v>
      </c>
      <c r="N11" s="8">
        <v>0.94173468578841601</v>
      </c>
      <c r="O11" s="8">
        <v>0.95491897138945381</v>
      </c>
      <c r="P11" s="8">
        <v>0.96828783698890619</v>
      </c>
    </row>
    <row r="12" spans="2:16" ht="30" customHeight="1" x14ac:dyDescent="0.25">
      <c r="B12" s="9" t="s">
        <v>11</v>
      </c>
      <c r="C12" s="9" t="s">
        <v>10</v>
      </c>
      <c r="D12" s="37" t="s">
        <v>46</v>
      </c>
      <c r="E12" s="8">
        <v>1.3966799999999999</v>
      </c>
      <c r="F12" s="8">
        <v>8.2194000000000003</v>
      </c>
      <c r="G12" s="8">
        <v>0.77454187200000002</v>
      </c>
      <c r="H12" s="8">
        <v>0.78538545820799999</v>
      </c>
      <c r="I12" s="8">
        <v>0.79638085462291197</v>
      </c>
      <c r="J12" s="8">
        <v>0.80753018658763276</v>
      </c>
      <c r="K12" s="8">
        <v>0.81883560919985965</v>
      </c>
      <c r="L12" s="39">
        <v>0.77454187200000002</v>
      </c>
      <c r="M12" s="8">
        <v>0.78538545820799999</v>
      </c>
      <c r="N12" s="8">
        <v>0.79638085462291197</v>
      </c>
      <c r="O12" s="8">
        <v>0.80753018658763276</v>
      </c>
      <c r="P12" s="8">
        <v>0.81883560919985965</v>
      </c>
    </row>
    <row r="13" spans="2:16" ht="30" customHeight="1" x14ac:dyDescent="0.25">
      <c r="B13" s="9" t="s">
        <v>11</v>
      </c>
      <c r="C13" s="9" t="s">
        <v>10</v>
      </c>
      <c r="D13" s="37" t="s">
        <v>45</v>
      </c>
      <c r="E13" s="8">
        <v>1.4675039999999999</v>
      </c>
      <c r="F13" s="8">
        <v>8.6791200000000011</v>
      </c>
      <c r="G13" s="8">
        <v>0.71995622399999992</v>
      </c>
      <c r="H13" s="8">
        <v>0.73003561113599991</v>
      </c>
      <c r="I13" s="8">
        <v>0.74025610969190392</v>
      </c>
      <c r="J13" s="8">
        <v>0.75061969522759053</v>
      </c>
      <c r="K13" s="8">
        <v>0.76112837096077679</v>
      </c>
      <c r="L13" s="39">
        <v>0.71995622399999992</v>
      </c>
      <c r="M13" s="8">
        <v>0.73003561113599991</v>
      </c>
      <c r="N13" s="8">
        <v>0.74025610969190392</v>
      </c>
      <c r="O13" s="8">
        <v>0.75061969522759053</v>
      </c>
      <c r="P13" s="8">
        <v>0.76112837096077679</v>
      </c>
    </row>
    <row r="14" spans="2:16" ht="30" customHeight="1" x14ac:dyDescent="0.25">
      <c r="B14" s="9" t="s">
        <v>11</v>
      </c>
      <c r="C14" s="9" t="s">
        <v>10</v>
      </c>
      <c r="D14" s="37" t="s">
        <v>44</v>
      </c>
      <c r="E14" s="8">
        <v>1.4364000000000001</v>
      </c>
      <c r="F14" s="8">
        <v>8.5103999999999989</v>
      </c>
      <c r="G14" s="8">
        <v>0.78848640000000003</v>
      </c>
      <c r="H14" s="8">
        <v>0.79952520960000006</v>
      </c>
      <c r="I14" s="8">
        <v>0.81071856253440011</v>
      </c>
      <c r="J14" s="8">
        <v>0.82206862240988177</v>
      </c>
      <c r="K14" s="8">
        <v>0.83357758312362007</v>
      </c>
      <c r="L14" s="39">
        <v>0.78848640000000003</v>
      </c>
      <c r="M14" s="8">
        <v>0.79952520960000006</v>
      </c>
      <c r="N14" s="8">
        <v>0.81071856253440011</v>
      </c>
      <c r="O14" s="8">
        <v>0.82206862240988177</v>
      </c>
      <c r="P14" s="8">
        <v>0.83357758312362007</v>
      </c>
    </row>
    <row r="15" spans="2:16" ht="30" customHeight="1" x14ac:dyDescent="0.25">
      <c r="B15" s="9" t="s">
        <v>11</v>
      </c>
      <c r="C15" s="9" t="s">
        <v>10</v>
      </c>
      <c r="D15" s="37" t="s">
        <v>43</v>
      </c>
      <c r="E15" s="8">
        <v>1.3559999999999999</v>
      </c>
      <c r="F15" s="8">
        <v>7.98</v>
      </c>
      <c r="G15" s="8">
        <v>0.97343999999999997</v>
      </c>
      <c r="H15" s="8">
        <v>0.98706815999999997</v>
      </c>
      <c r="I15" s="8">
        <v>1.00088711424</v>
      </c>
      <c r="J15" s="8">
        <v>1.01489953383936</v>
      </c>
      <c r="K15" s="8">
        <v>1.0291081273131111</v>
      </c>
      <c r="L15" s="39">
        <v>0.97343999999999997</v>
      </c>
      <c r="M15" s="8">
        <v>0.98706815999999997</v>
      </c>
      <c r="N15" s="8">
        <v>1.00088711424</v>
      </c>
      <c r="O15" s="8">
        <v>1.01489953383936</v>
      </c>
      <c r="P15" s="8">
        <v>1.0291081273131111</v>
      </c>
    </row>
    <row r="16" spans="2:16" ht="30" customHeight="1" x14ac:dyDescent="0.25">
      <c r="B16" s="9" t="s">
        <v>11</v>
      </c>
      <c r="C16" s="9" t="s">
        <v>10</v>
      </c>
      <c r="D16" s="37" t="s">
        <v>42</v>
      </c>
      <c r="E16" s="8">
        <v>1.3316159999999999</v>
      </c>
      <c r="F16" s="8">
        <v>7.8624000000000001</v>
      </c>
      <c r="G16" s="8">
        <v>0.78965452800000013</v>
      </c>
      <c r="H16" s="8">
        <v>0.8007096913920001</v>
      </c>
      <c r="I16" s="8">
        <v>0.81191962707148813</v>
      </c>
      <c r="J16" s="8">
        <v>0.82328650185048891</v>
      </c>
      <c r="K16" s="8">
        <v>0.8348125128763958</v>
      </c>
      <c r="L16" s="39">
        <v>0.78965452800000013</v>
      </c>
      <c r="M16" s="8">
        <v>0.8007096913920001</v>
      </c>
      <c r="N16" s="8">
        <v>0.81191962707148813</v>
      </c>
      <c r="O16" s="8">
        <v>0.82328650185048891</v>
      </c>
      <c r="P16" s="8">
        <v>0.8348125128763958</v>
      </c>
    </row>
    <row r="17" spans="2:16" ht="30" customHeight="1" x14ac:dyDescent="0.25">
      <c r="B17" s="9" t="s">
        <v>11</v>
      </c>
      <c r="C17" s="9" t="s">
        <v>10</v>
      </c>
      <c r="D17" s="37" t="s">
        <v>41</v>
      </c>
      <c r="E17" s="8">
        <v>1.61364</v>
      </c>
      <c r="F17" s="8">
        <v>9.5055599999999991</v>
      </c>
      <c r="G17" s="8">
        <v>0.93223915199999996</v>
      </c>
      <c r="H17" s="8">
        <v>0.94529050012799998</v>
      </c>
      <c r="I17" s="8">
        <v>0.95852456712979195</v>
      </c>
      <c r="J17" s="8">
        <v>0.97194391106960909</v>
      </c>
      <c r="K17" s="8">
        <v>0.9855511258245836</v>
      </c>
      <c r="L17" s="39">
        <v>0.93223915199999996</v>
      </c>
      <c r="M17" s="8">
        <v>0.94529050012799998</v>
      </c>
      <c r="N17" s="8">
        <v>0.95852456712979195</v>
      </c>
      <c r="O17" s="8">
        <v>0.97194391106960909</v>
      </c>
      <c r="P17" s="8">
        <v>0.9855511258245836</v>
      </c>
    </row>
    <row r="18" spans="2:16" ht="30" customHeight="1" x14ac:dyDescent="0.25">
      <c r="B18" s="9" t="s">
        <v>11</v>
      </c>
      <c r="C18" s="9" t="s">
        <v>10</v>
      </c>
      <c r="D18" s="37" t="s">
        <v>41</v>
      </c>
      <c r="E18" s="8">
        <v>1.61364</v>
      </c>
      <c r="F18" s="8">
        <v>9.5055599999999991</v>
      </c>
      <c r="G18" s="8">
        <v>1.0254630672</v>
      </c>
      <c r="H18" s="8">
        <v>1.0398195501408001</v>
      </c>
      <c r="I18" s="8">
        <v>1.0543770238427712</v>
      </c>
      <c r="J18" s="8">
        <v>1.0691383021765699</v>
      </c>
      <c r="K18" s="8">
        <v>1.0841062384070419</v>
      </c>
      <c r="L18" s="39">
        <v>1.0254630672</v>
      </c>
      <c r="M18" s="8">
        <v>1.0398195501408001</v>
      </c>
      <c r="N18" s="8">
        <v>1.0543770238427712</v>
      </c>
      <c r="O18" s="8">
        <v>1.0691383021765699</v>
      </c>
      <c r="P18" s="8">
        <v>1.0841062384070419</v>
      </c>
    </row>
    <row r="19" spans="2:16" ht="15" customHeight="1" x14ac:dyDescent="0.25">
      <c r="B19" s="9" t="s">
        <v>11</v>
      </c>
      <c r="C19" s="9" t="s">
        <v>10</v>
      </c>
      <c r="D19" s="37" t="s">
        <v>40</v>
      </c>
      <c r="E19" s="8">
        <v>1.6633199999999999</v>
      </c>
      <c r="F19" s="8">
        <v>9.4789200000000005</v>
      </c>
      <c r="G19" s="8">
        <v>1.3574134080000002</v>
      </c>
      <c r="H19" s="8">
        <v>1.3764171957120002</v>
      </c>
      <c r="I19" s="8">
        <v>1.3956870364519682</v>
      </c>
      <c r="J19" s="8">
        <v>1.4152266549622958</v>
      </c>
      <c r="K19" s="8">
        <v>1.435039828131768</v>
      </c>
      <c r="L19" s="39">
        <v>1.3574134080000002</v>
      </c>
      <c r="M19" s="8">
        <v>1.3764171957120002</v>
      </c>
      <c r="N19" s="8">
        <v>1.3956870364519682</v>
      </c>
      <c r="O19" s="8">
        <v>1.4152266549622958</v>
      </c>
      <c r="P19" s="8">
        <v>1.435039828131768</v>
      </c>
    </row>
    <row r="20" spans="2:16" ht="30" customHeight="1" x14ac:dyDescent="0.25">
      <c r="B20" s="9" t="s">
        <v>11</v>
      </c>
      <c r="C20" s="9" t="s">
        <v>10</v>
      </c>
      <c r="D20" s="37" t="s">
        <v>39</v>
      </c>
      <c r="E20" s="8">
        <v>1.4993999999999998</v>
      </c>
      <c r="F20" s="8">
        <v>8.82</v>
      </c>
      <c r="G20" s="8">
        <v>0.80491320000000011</v>
      </c>
      <c r="H20" s="8">
        <v>0.81618198480000015</v>
      </c>
      <c r="I20" s="8">
        <v>0.82760853258720013</v>
      </c>
      <c r="J20" s="8">
        <v>0.83919505204342093</v>
      </c>
      <c r="K20" s="8">
        <v>0.85094378277202887</v>
      </c>
      <c r="L20" s="39">
        <v>0.80491320000000011</v>
      </c>
      <c r="M20" s="8">
        <v>0.81618198480000015</v>
      </c>
      <c r="N20" s="8">
        <v>0.82760853258720013</v>
      </c>
      <c r="O20" s="8">
        <v>0.83919505204342093</v>
      </c>
      <c r="P20" s="8">
        <v>0.85094378277202887</v>
      </c>
    </row>
    <row r="21" spans="2:16" ht="30" customHeight="1" x14ac:dyDescent="0.25">
      <c r="B21" s="9" t="s">
        <v>11</v>
      </c>
      <c r="C21" s="9" t="s">
        <v>10</v>
      </c>
      <c r="D21" s="37" t="s">
        <v>38</v>
      </c>
      <c r="E21" s="8">
        <v>1.5136799999999999</v>
      </c>
      <c r="F21" s="8">
        <v>8.9039999999999999</v>
      </c>
      <c r="G21" s="8">
        <v>0.82031788800000005</v>
      </c>
      <c r="H21" s="8">
        <v>0.83180233843200002</v>
      </c>
      <c r="I21" s="8">
        <v>0.84344757117004798</v>
      </c>
      <c r="J21" s="8">
        <v>0.85525583716642861</v>
      </c>
      <c r="K21" s="8">
        <v>0.86722941888675864</v>
      </c>
      <c r="L21" s="39">
        <v>0.82031788800000005</v>
      </c>
      <c r="M21" s="8">
        <v>0.83180233843200002</v>
      </c>
      <c r="N21" s="8">
        <v>0.84344757117004798</v>
      </c>
      <c r="O21" s="8">
        <v>0.85525583716642861</v>
      </c>
      <c r="P21" s="8">
        <v>0.86722941888675864</v>
      </c>
    </row>
    <row r="22" spans="2:16" ht="30" customHeight="1" x14ac:dyDescent="0.25">
      <c r="B22" s="9" t="s">
        <v>11</v>
      </c>
      <c r="C22" s="9" t="s">
        <v>10</v>
      </c>
      <c r="D22" s="37" t="s">
        <v>37</v>
      </c>
      <c r="E22" s="8">
        <v>1.3641599999999998</v>
      </c>
      <c r="F22" s="8">
        <v>8.0320800000000006</v>
      </c>
      <c r="G22" s="8">
        <v>0.93489177600000017</v>
      </c>
      <c r="H22" s="8">
        <v>0.94798026086400022</v>
      </c>
      <c r="I22" s="8">
        <v>0.96125198451609628</v>
      </c>
      <c r="J22" s="8">
        <v>0.97470951229932168</v>
      </c>
      <c r="K22" s="8">
        <v>0.98835544547151222</v>
      </c>
      <c r="L22" s="39">
        <v>0.93489177600000017</v>
      </c>
      <c r="M22" s="8">
        <v>0.94798026086400022</v>
      </c>
      <c r="N22" s="8">
        <v>0.96125198451609628</v>
      </c>
      <c r="O22" s="8">
        <v>0.97470951229932168</v>
      </c>
      <c r="P22" s="8">
        <v>0.98835544547151222</v>
      </c>
    </row>
    <row r="23" spans="2:16" ht="30" customHeight="1" x14ac:dyDescent="0.25">
      <c r="B23" s="9" t="s">
        <v>11</v>
      </c>
      <c r="C23" s="9" t="s">
        <v>10</v>
      </c>
      <c r="D23" s="37" t="s">
        <v>36</v>
      </c>
      <c r="E23" s="8">
        <v>1.5100799999999999</v>
      </c>
      <c r="F23" s="8">
        <v>8.9107199999999995</v>
      </c>
      <c r="G23" s="8">
        <v>0.78965452800000013</v>
      </c>
      <c r="H23" s="8">
        <v>0.8007096913920001</v>
      </c>
      <c r="I23" s="8">
        <v>0.81191962707148813</v>
      </c>
      <c r="J23" s="8">
        <v>0.82328650185048891</v>
      </c>
      <c r="K23" s="8">
        <v>0.8348125128763958</v>
      </c>
      <c r="L23" s="39">
        <v>0.78965452800000013</v>
      </c>
      <c r="M23" s="8">
        <v>0.8007096913920001</v>
      </c>
      <c r="N23" s="8">
        <v>0.81191962707148813</v>
      </c>
      <c r="O23" s="8">
        <v>0.82328650185048891</v>
      </c>
      <c r="P23" s="8">
        <v>0.8348125128763958</v>
      </c>
    </row>
    <row r="24" spans="2:16" ht="15" customHeight="1" x14ac:dyDescent="0.25">
      <c r="B24" s="9" t="s">
        <v>11</v>
      </c>
      <c r="C24" s="9" t="s">
        <v>10</v>
      </c>
      <c r="D24" s="37" t="s">
        <v>35</v>
      </c>
      <c r="E24" s="8">
        <v>1.9796400000000001</v>
      </c>
      <c r="F24" s="8">
        <v>11.573279999999999</v>
      </c>
      <c r="G24" s="8">
        <v>4.3544161440000009</v>
      </c>
      <c r="H24" s="8">
        <v>4.4153779700160012</v>
      </c>
      <c r="I24" s="8">
        <v>4.4771932615962253</v>
      </c>
      <c r="J24" s="8">
        <v>4.5398739672585728</v>
      </c>
      <c r="K24" s="8">
        <v>4.6034322028001933</v>
      </c>
      <c r="L24" s="39">
        <v>4.3544161440000009</v>
      </c>
      <c r="M24" s="8">
        <v>4.4153779700160012</v>
      </c>
      <c r="N24" s="8">
        <v>4.4771932615962253</v>
      </c>
      <c r="O24" s="8">
        <v>4.5398739672585728</v>
      </c>
      <c r="P24" s="8">
        <v>4.6034322028001933</v>
      </c>
    </row>
    <row r="25" spans="2:16" ht="30" customHeight="1" x14ac:dyDescent="0.25">
      <c r="B25" s="9" t="s">
        <v>11</v>
      </c>
      <c r="C25" s="9" t="s">
        <v>10</v>
      </c>
      <c r="D25" s="37" t="s">
        <v>34</v>
      </c>
      <c r="E25" s="8">
        <v>1.3919999999999999</v>
      </c>
      <c r="F25" s="8">
        <v>8.1959999999999997</v>
      </c>
      <c r="G25" s="8">
        <v>0.97343999999999997</v>
      </c>
      <c r="H25" s="8">
        <v>0.98706815999999997</v>
      </c>
      <c r="I25" s="8">
        <v>1.00088711424</v>
      </c>
      <c r="J25" s="8">
        <v>1.01489953383936</v>
      </c>
      <c r="K25" s="8">
        <v>1.0291081273131111</v>
      </c>
      <c r="L25" s="39">
        <v>0.97343999999999997</v>
      </c>
      <c r="M25" s="8">
        <v>0.98706815999999997</v>
      </c>
      <c r="N25" s="8">
        <v>1.00088711424</v>
      </c>
      <c r="O25" s="8">
        <v>1.01489953383936</v>
      </c>
      <c r="P25" s="8">
        <v>1.0291081273131111</v>
      </c>
    </row>
    <row r="26" spans="2:16" ht="30" customHeight="1" x14ac:dyDescent="0.25">
      <c r="B26" s="9" t="s">
        <v>11</v>
      </c>
      <c r="C26" s="9" t="s">
        <v>10</v>
      </c>
      <c r="D26" s="37" t="s">
        <v>33</v>
      </c>
      <c r="E26" s="8">
        <v>1.2803999999999998</v>
      </c>
      <c r="F26" s="8">
        <v>7.56</v>
      </c>
      <c r="G26" s="8">
        <v>0.97343999999999997</v>
      </c>
      <c r="H26" s="8">
        <v>0.98706815999999997</v>
      </c>
      <c r="I26" s="8">
        <v>1.00088711424</v>
      </c>
      <c r="J26" s="8">
        <v>1.01489953383936</v>
      </c>
      <c r="K26" s="8">
        <v>1.0291081273131111</v>
      </c>
      <c r="L26" s="39">
        <v>0.97343999999999997</v>
      </c>
      <c r="M26" s="8">
        <v>0.98706815999999997</v>
      </c>
      <c r="N26" s="8">
        <v>1.00088711424</v>
      </c>
      <c r="O26" s="8">
        <v>1.01489953383936</v>
      </c>
      <c r="P26" s="8">
        <v>1.0291081273131111</v>
      </c>
    </row>
    <row r="27" spans="2:16" ht="30" customHeight="1" x14ac:dyDescent="0.25">
      <c r="B27" s="9" t="s">
        <v>11</v>
      </c>
      <c r="C27" s="9" t="s">
        <v>10</v>
      </c>
      <c r="D27" s="37" t="s">
        <v>32</v>
      </c>
      <c r="E27" s="8">
        <v>1.452</v>
      </c>
      <c r="F27" s="8">
        <v>8.6159999999999997</v>
      </c>
      <c r="G27" s="8">
        <v>0.97343999999999997</v>
      </c>
      <c r="H27" s="8">
        <v>0.98706815999999997</v>
      </c>
      <c r="I27" s="8">
        <v>1.00088711424</v>
      </c>
      <c r="J27" s="8">
        <v>1.01489953383936</v>
      </c>
      <c r="K27" s="8">
        <v>1.0291081273131111</v>
      </c>
      <c r="L27" s="39">
        <v>0.97343999999999997</v>
      </c>
      <c r="M27" s="8">
        <v>0.98706815999999997</v>
      </c>
      <c r="N27" s="8">
        <v>1.00088711424</v>
      </c>
      <c r="O27" s="8">
        <v>1.01489953383936</v>
      </c>
      <c r="P27" s="8">
        <v>1.0291081273131111</v>
      </c>
    </row>
    <row r="28" spans="2:16" ht="30" customHeight="1" x14ac:dyDescent="0.25">
      <c r="B28" s="9" t="s">
        <v>11</v>
      </c>
      <c r="C28" s="9" t="s">
        <v>10</v>
      </c>
      <c r="D28" s="37" t="s">
        <v>31</v>
      </c>
      <c r="E28" s="8">
        <v>1.2496800000000001</v>
      </c>
      <c r="F28" s="8">
        <v>7.4095200000000006</v>
      </c>
      <c r="G28" s="8">
        <v>0.65454105600000001</v>
      </c>
      <c r="H28" s="8">
        <v>0.66370463078399999</v>
      </c>
      <c r="I28" s="8">
        <v>0.67299649561497599</v>
      </c>
      <c r="J28" s="8">
        <v>0.68241844655358563</v>
      </c>
      <c r="K28" s="8">
        <v>0.69197230480533578</v>
      </c>
      <c r="L28" s="39">
        <v>0.65454105600000001</v>
      </c>
      <c r="M28" s="8">
        <v>0.66370463078399999</v>
      </c>
      <c r="N28" s="8">
        <v>0.67299649561497599</v>
      </c>
      <c r="O28" s="8">
        <v>0.68241844655358563</v>
      </c>
      <c r="P28" s="8">
        <v>0.69197230480533578</v>
      </c>
    </row>
    <row r="29" spans="2:16" ht="30" customHeight="1" x14ac:dyDescent="0.25">
      <c r="B29" s="9" t="s">
        <v>11</v>
      </c>
      <c r="C29" s="9" t="s">
        <v>10</v>
      </c>
      <c r="D29" s="37" t="s">
        <v>30</v>
      </c>
      <c r="E29" s="8">
        <v>1.7063999999999999</v>
      </c>
      <c r="F29" s="8">
        <v>10.092000000000001</v>
      </c>
      <c r="G29" s="8">
        <v>0.97343999999999997</v>
      </c>
      <c r="H29" s="8">
        <v>0.98706815999999997</v>
      </c>
      <c r="I29" s="8">
        <v>1.00088711424</v>
      </c>
      <c r="J29" s="8">
        <v>1.01489953383936</v>
      </c>
      <c r="K29" s="8">
        <v>1.0291081273131111</v>
      </c>
      <c r="L29" s="39">
        <v>0.97343999999999997</v>
      </c>
      <c r="M29" s="8">
        <v>0.98706815999999997</v>
      </c>
      <c r="N29" s="8">
        <v>1.00088711424</v>
      </c>
      <c r="O29" s="8">
        <v>1.01489953383936</v>
      </c>
      <c r="P29" s="8">
        <v>1.0291081273131111</v>
      </c>
    </row>
    <row r="30" spans="2:16" ht="45" customHeight="1" x14ac:dyDescent="0.25">
      <c r="B30" s="9" t="s">
        <v>11</v>
      </c>
      <c r="C30" s="9" t="s">
        <v>10</v>
      </c>
      <c r="D30" s="37" t="s">
        <v>29</v>
      </c>
      <c r="E30" s="8">
        <v>1.5960000000000001</v>
      </c>
      <c r="F30" s="8">
        <v>9.4559999999999995</v>
      </c>
      <c r="G30" s="8">
        <v>0.97343999999999997</v>
      </c>
      <c r="H30" s="8">
        <v>0.98706815999999997</v>
      </c>
      <c r="I30" s="8">
        <v>1.00088711424</v>
      </c>
      <c r="J30" s="8">
        <v>1.01489953383936</v>
      </c>
      <c r="K30" s="8">
        <v>1.0291081273131111</v>
      </c>
      <c r="L30" s="39">
        <v>0.97343999999999997</v>
      </c>
      <c r="M30" s="8">
        <v>0.98706815999999997</v>
      </c>
      <c r="N30" s="8">
        <v>1.00088711424</v>
      </c>
      <c r="O30" s="8">
        <v>1.01489953383936</v>
      </c>
      <c r="P30" s="8">
        <v>1.0291081273131111</v>
      </c>
    </row>
    <row r="31" spans="2:16" ht="45" customHeight="1" x14ac:dyDescent="0.25">
      <c r="B31" s="9" t="s">
        <v>11</v>
      </c>
      <c r="C31" s="9" t="s">
        <v>10</v>
      </c>
      <c r="D31" s="37" t="s">
        <v>28</v>
      </c>
      <c r="E31" s="8">
        <v>1.4279999999999999</v>
      </c>
      <c r="F31" s="8">
        <v>8.4</v>
      </c>
      <c r="G31" s="8">
        <v>0.97343999999999997</v>
      </c>
      <c r="H31" s="8">
        <v>0.98706815999999997</v>
      </c>
      <c r="I31" s="8">
        <v>1.00088711424</v>
      </c>
      <c r="J31" s="8">
        <v>1.01489953383936</v>
      </c>
      <c r="K31" s="8">
        <v>1.0291081273131111</v>
      </c>
      <c r="L31" s="39">
        <v>0.97343999999999997</v>
      </c>
      <c r="M31" s="8">
        <v>0.98706815999999997</v>
      </c>
      <c r="N31" s="8">
        <v>1.00088711424</v>
      </c>
      <c r="O31" s="8">
        <v>1.01489953383936</v>
      </c>
      <c r="P31" s="8">
        <v>1.0291081273131111</v>
      </c>
    </row>
    <row r="32" spans="2:16" ht="30" customHeight="1" x14ac:dyDescent="0.25">
      <c r="B32" s="9" t="s">
        <v>11</v>
      </c>
      <c r="C32" s="9" t="s">
        <v>10</v>
      </c>
      <c r="D32" s="37" t="s">
        <v>27</v>
      </c>
      <c r="E32" s="8">
        <v>1.488</v>
      </c>
      <c r="F32" s="8">
        <v>8.8320000000000007</v>
      </c>
      <c r="G32" s="8">
        <v>0.97343999999999997</v>
      </c>
      <c r="H32" s="8">
        <v>0.98706815999999997</v>
      </c>
      <c r="I32" s="8">
        <v>1.00088711424</v>
      </c>
      <c r="J32" s="8">
        <v>1.01489953383936</v>
      </c>
      <c r="K32" s="8">
        <v>1.0291081273131111</v>
      </c>
      <c r="L32" s="39">
        <v>0.97343999999999997</v>
      </c>
      <c r="M32" s="8">
        <v>0.98706815999999997</v>
      </c>
      <c r="N32" s="8">
        <v>1.00088711424</v>
      </c>
      <c r="O32" s="8">
        <v>1.01489953383936</v>
      </c>
      <c r="P32" s="8">
        <v>1.0291081273131111</v>
      </c>
    </row>
    <row r="33" spans="2:16" ht="30" customHeight="1" x14ac:dyDescent="0.25">
      <c r="B33" s="9" t="s">
        <v>11</v>
      </c>
      <c r="C33" s="9" t="s">
        <v>10</v>
      </c>
      <c r="D33" s="37" t="s">
        <v>26</v>
      </c>
      <c r="E33" s="8">
        <v>1.7664000000000002</v>
      </c>
      <c r="F33" s="8">
        <v>10.425599999999999</v>
      </c>
      <c r="G33" s="8">
        <v>1.8690047999999999</v>
      </c>
      <c r="H33" s="8">
        <v>1.8951708671999998</v>
      </c>
      <c r="I33" s="8">
        <v>1.9217032593407999</v>
      </c>
      <c r="J33" s="8">
        <v>1.9486071049715712</v>
      </c>
      <c r="K33" s="8">
        <v>1.9758876044411733</v>
      </c>
      <c r="L33" s="39">
        <v>1.8690047999999999</v>
      </c>
      <c r="M33" s="8">
        <v>1.8951708671999998</v>
      </c>
      <c r="N33" s="8">
        <v>1.9217032593407999</v>
      </c>
      <c r="O33" s="8">
        <v>1.9486071049715712</v>
      </c>
      <c r="P33" s="8">
        <v>1.9758876044411733</v>
      </c>
    </row>
    <row r="34" spans="2:16" ht="15" customHeight="1" x14ac:dyDescent="0.25">
      <c r="B34" s="9" t="s">
        <v>11</v>
      </c>
      <c r="C34" s="9" t="s">
        <v>10</v>
      </c>
      <c r="D34" s="37" t="s">
        <v>25</v>
      </c>
      <c r="E34" s="8">
        <v>1.1040000000000001</v>
      </c>
      <c r="F34" s="8">
        <v>6.516</v>
      </c>
      <c r="G34" s="8">
        <v>0.97343999999999997</v>
      </c>
      <c r="H34" s="8">
        <v>0.98706815999999997</v>
      </c>
      <c r="I34" s="8">
        <v>1.00088711424</v>
      </c>
      <c r="J34" s="8">
        <v>1.01489953383936</v>
      </c>
      <c r="K34" s="8">
        <v>1.0291081273131111</v>
      </c>
      <c r="L34" s="39">
        <v>0.97343999999999997</v>
      </c>
      <c r="M34" s="8">
        <v>0.98706815999999997</v>
      </c>
      <c r="N34" s="8">
        <v>1.00088711424</v>
      </c>
      <c r="O34" s="8">
        <v>1.01489953383936</v>
      </c>
      <c r="P34" s="8">
        <v>1.0291081273131111</v>
      </c>
    </row>
    <row r="35" spans="2:16" ht="30" customHeight="1" x14ac:dyDescent="0.25">
      <c r="B35" s="9" t="s">
        <v>11</v>
      </c>
      <c r="C35" s="9" t="s">
        <v>10</v>
      </c>
      <c r="D35" s="37" t="s">
        <v>24</v>
      </c>
      <c r="E35" s="8">
        <v>1.56</v>
      </c>
      <c r="F35" s="8">
        <v>9.2520000000000007</v>
      </c>
      <c r="G35" s="8">
        <v>0.97343999999999997</v>
      </c>
      <c r="H35" s="8">
        <v>0.98706815999999997</v>
      </c>
      <c r="I35" s="8">
        <v>1.00088711424</v>
      </c>
      <c r="J35" s="8">
        <v>1.01489953383936</v>
      </c>
      <c r="K35" s="8">
        <v>1.0291081273131111</v>
      </c>
      <c r="L35" s="39">
        <v>0.97343999999999997</v>
      </c>
      <c r="M35" s="8">
        <v>0.98706815999999997</v>
      </c>
      <c r="N35" s="8">
        <v>1.00088711424</v>
      </c>
      <c r="O35" s="8">
        <v>1.01489953383936</v>
      </c>
      <c r="P35" s="8">
        <v>1.0291081273131111</v>
      </c>
    </row>
    <row r="36" spans="2:16" ht="30" customHeight="1" x14ac:dyDescent="0.25">
      <c r="B36" s="9" t="s">
        <v>11</v>
      </c>
      <c r="C36" s="9" t="s">
        <v>10</v>
      </c>
      <c r="D36" s="37" t="s">
        <v>23</v>
      </c>
      <c r="E36" s="8">
        <v>1.488</v>
      </c>
      <c r="F36" s="8">
        <v>8.8320000000000007</v>
      </c>
      <c r="G36" s="8">
        <v>0.97343999999999997</v>
      </c>
      <c r="H36" s="8">
        <v>0.98706815999999997</v>
      </c>
      <c r="I36" s="8">
        <v>1.00088711424</v>
      </c>
      <c r="J36" s="8">
        <v>1.01489953383936</v>
      </c>
      <c r="K36" s="8">
        <v>1.0291081273131111</v>
      </c>
      <c r="L36" s="39">
        <v>0.97343999999999997</v>
      </c>
      <c r="M36" s="8">
        <v>0.98706815999999997</v>
      </c>
      <c r="N36" s="8">
        <v>1.00088711424</v>
      </c>
      <c r="O36" s="8">
        <v>1.01489953383936</v>
      </c>
      <c r="P36" s="8">
        <v>1.0291081273131111</v>
      </c>
    </row>
    <row r="37" spans="2:16" ht="30" customHeight="1" x14ac:dyDescent="0.25">
      <c r="B37" s="9" t="s">
        <v>11</v>
      </c>
      <c r="C37" s="9" t="s">
        <v>10</v>
      </c>
      <c r="D37" s="37" t="s">
        <v>22</v>
      </c>
      <c r="E37" s="8">
        <v>1.524</v>
      </c>
      <c r="F37" s="8">
        <v>9.0359999999999996</v>
      </c>
      <c r="G37" s="8">
        <v>0.97343999999999997</v>
      </c>
      <c r="H37" s="8">
        <v>0.98706815999999997</v>
      </c>
      <c r="I37" s="8">
        <v>1.00088711424</v>
      </c>
      <c r="J37" s="8">
        <v>1.01489953383936</v>
      </c>
      <c r="K37" s="8">
        <v>1.0291081273131111</v>
      </c>
      <c r="L37" s="39">
        <v>0.97343999999999997</v>
      </c>
      <c r="M37" s="8">
        <v>0.98706815999999997</v>
      </c>
      <c r="N37" s="8">
        <v>1.00088711424</v>
      </c>
      <c r="O37" s="8">
        <v>1.01489953383936</v>
      </c>
      <c r="P37" s="8">
        <v>1.0291081273131111</v>
      </c>
    </row>
    <row r="38" spans="2:16" ht="45" customHeight="1" x14ac:dyDescent="0.25">
      <c r="B38" s="9" t="s">
        <v>11</v>
      </c>
      <c r="C38" s="9" t="s">
        <v>10</v>
      </c>
      <c r="D38" s="37" t="s">
        <v>21</v>
      </c>
      <c r="E38" s="8">
        <v>1.488</v>
      </c>
      <c r="F38" s="8">
        <v>8.8320000000000007</v>
      </c>
      <c r="G38" s="8">
        <v>0.97343999999999997</v>
      </c>
      <c r="H38" s="8">
        <v>0.98706815999999997</v>
      </c>
      <c r="I38" s="8">
        <v>1.00088711424</v>
      </c>
      <c r="J38" s="8">
        <v>1.01489953383936</v>
      </c>
      <c r="K38" s="8">
        <v>1.0291081273131111</v>
      </c>
      <c r="L38" s="39">
        <v>0.97343999999999997</v>
      </c>
      <c r="M38" s="8">
        <v>0.98706815999999997</v>
      </c>
      <c r="N38" s="8">
        <v>1.00088711424</v>
      </c>
      <c r="O38" s="8">
        <v>1.01489953383936</v>
      </c>
      <c r="P38" s="8">
        <v>1.0291081273131111</v>
      </c>
    </row>
    <row r="39" spans="2:16" ht="30" customHeight="1" x14ac:dyDescent="0.25">
      <c r="B39" s="9" t="s">
        <v>11</v>
      </c>
      <c r="C39" s="9" t="s">
        <v>10</v>
      </c>
      <c r="D39" s="37" t="s">
        <v>20</v>
      </c>
      <c r="E39" s="8">
        <v>1.488</v>
      </c>
      <c r="F39" s="8">
        <v>8.8320000000000007</v>
      </c>
      <c r="G39" s="8">
        <v>0.97343999999999997</v>
      </c>
      <c r="H39" s="8">
        <v>0.98706815999999997</v>
      </c>
      <c r="I39" s="8">
        <v>1.00088711424</v>
      </c>
      <c r="J39" s="8">
        <v>1.01489953383936</v>
      </c>
      <c r="K39" s="8">
        <v>1.0291081273131111</v>
      </c>
      <c r="L39" s="39">
        <v>0.97343999999999997</v>
      </c>
      <c r="M39" s="8">
        <v>0.98706815999999997</v>
      </c>
      <c r="N39" s="8">
        <v>1.00088711424</v>
      </c>
      <c r="O39" s="8">
        <v>1.01489953383936</v>
      </c>
      <c r="P39" s="8">
        <v>1.0291081273131111</v>
      </c>
    </row>
    <row r="40" spans="2:16" ht="30" customHeight="1" x14ac:dyDescent="0.25">
      <c r="B40" s="9" t="s">
        <v>11</v>
      </c>
      <c r="C40" s="9" t="s">
        <v>10</v>
      </c>
      <c r="D40" s="37" t="s">
        <v>19</v>
      </c>
      <c r="E40" s="8">
        <v>0.97344000000000008</v>
      </c>
      <c r="F40" s="8">
        <v>5.7376800000000001</v>
      </c>
      <c r="G40" s="8">
        <v>0.59224089600000007</v>
      </c>
      <c r="H40" s="8">
        <v>0.6005322685440001</v>
      </c>
      <c r="I40" s="8">
        <v>0.60893972030361609</v>
      </c>
      <c r="J40" s="8">
        <v>0.61746487638786673</v>
      </c>
      <c r="K40" s="8">
        <v>0.62610938465729682</v>
      </c>
      <c r="L40" s="39">
        <v>0.59224089600000007</v>
      </c>
      <c r="M40" s="8">
        <v>0.6005322685440001</v>
      </c>
      <c r="N40" s="8">
        <v>0.60893972030361609</v>
      </c>
      <c r="O40" s="8">
        <v>0.61746487638786673</v>
      </c>
      <c r="P40" s="8">
        <v>0.62610938465729682</v>
      </c>
    </row>
    <row r="41" spans="2:16" ht="30" customHeight="1" x14ac:dyDescent="0.25">
      <c r="B41" s="9" t="s">
        <v>11</v>
      </c>
      <c r="C41" s="9" t="s">
        <v>10</v>
      </c>
      <c r="D41" s="37" t="s">
        <v>18</v>
      </c>
      <c r="E41" s="8">
        <v>1.5165599999999999</v>
      </c>
      <c r="F41" s="8">
        <v>8.9818800000000003</v>
      </c>
      <c r="G41" s="8">
        <v>0.77106182400000001</v>
      </c>
      <c r="H41" s="8">
        <v>0.78185668953599996</v>
      </c>
      <c r="I41" s="8">
        <v>0.79280268318950398</v>
      </c>
      <c r="J41" s="8">
        <v>0.80390192075415701</v>
      </c>
      <c r="K41" s="8">
        <v>0.81515654764471523</v>
      </c>
      <c r="L41" s="39">
        <v>0.77106182400000001</v>
      </c>
      <c r="M41" s="8">
        <v>0.78185668953599996</v>
      </c>
      <c r="N41" s="8">
        <v>0.79280268318950398</v>
      </c>
      <c r="O41" s="8">
        <v>0.80390192075415701</v>
      </c>
      <c r="P41" s="8">
        <v>0.81515654764471523</v>
      </c>
    </row>
    <row r="42" spans="2:16" ht="45" customHeight="1" x14ac:dyDescent="0.25">
      <c r="B42" s="9" t="s">
        <v>11</v>
      </c>
      <c r="C42" s="9" t="s">
        <v>10</v>
      </c>
      <c r="D42" s="37" t="s">
        <v>17</v>
      </c>
      <c r="E42" s="8">
        <v>1.4279999999999999</v>
      </c>
      <c r="F42" s="8">
        <v>8.4</v>
      </c>
      <c r="G42" s="8">
        <v>0.97343999999999997</v>
      </c>
      <c r="H42" s="8">
        <v>0.98706815999999997</v>
      </c>
      <c r="I42" s="8">
        <v>1.00088711424</v>
      </c>
      <c r="J42" s="8">
        <v>1.01489953383936</v>
      </c>
      <c r="K42" s="8">
        <v>1.0291081273131111</v>
      </c>
      <c r="L42" s="39">
        <v>0.97343999999999997</v>
      </c>
      <c r="M42" s="8">
        <v>0.98706815999999997</v>
      </c>
      <c r="N42" s="8">
        <v>1.00088711424</v>
      </c>
      <c r="O42" s="8">
        <v>1.01489953383936</v>
      </c>
      <c r="P42" s="8">
        <v>1.0291081273131111</v>
      </c>
    </row>
    <row r="43" spans="2:16" ht="30" customHeight="1" x14ac:dyDescent="0.25">
      <c r="B43" s="9" t="s">
        <v>11</v>
      </c>
      <c r="C43" s="9" t="s">
        <v>10</v>
      </c>
      <c r="D43" s="37" t="s">
        <v>16</v>
      </c>
      <c r="E43" s="8">
        <v>1.1759999999999999</v>
      </c>
      <c r="F43" s="8">
        <v>8.3160000000000007</v>
      </c>
      <c r="G43" s="8">
        <v>0.97343999999999997</v>
      </c>
      <c r="H43" s="8">
        <v>0.98706815999999997</v>
      </c>
      <c r="I43" s="8">
        <v>1.00088711424</v>
      </c>
      <c r="J43" s="8">
        <v>1.01489953383936</v>
      </c>
      <c r="K43" s="8">
        <v>1.0291081273131111</v>
      </c>
      <c r="L43" s="39">
        <v>0.97343999999999997</v>
      </c>
      <c r="M43" s="8">
        <v>0.98706815999999997</v>
      </c>
      <c r="N43" s="8">
        <v>1.00088711424</v>
      </c>
      <c r="O43" s="8">
        <v>1.01489953383936</v>
      </c>
      <c r="P43" s="8">
        <v>1.0291081273131111</v>
      </c>
    </row>
    <row r="44" spans="2:16" ht="30" customHeight="1" x14ac:dyDescent="0.25">
      <c r="B44" s="9" t="s">
        <v>11</v>
      </c>
      <c r="C44" s="9" t="s">
        <v>10</v>
      </c>
      <c r="D44" s="37" t="s">
        <v>15</v>
      </c>
      <c r="E44" s="8">
        <v>1.5756000000000001</v>
      </c>
      <c r="F44" s="8">
        <v>9.344520000000001</v>
      </c>
      <c r="G44" s="8">
        <v>0.74475460800000004</v>
      </c>
      <c r="H44" s="8">
        <v>0.75518117251200001</v>
      </c>
      <c r="I44" s="8">
        <v>0.76575370892716799</v>
      </c>
      <c r="J44" s="8">
        <v>0.77647426085214832</v>
      </c>
      <c r="K44" s="8">
        <v>0.78734490050407835</v>
      </c>
      <c r="L44" s="39">
        <v>0.74475460800000004</v>
      </c>
      <c r="M44" s="8">
        <v>0.75518117251200001</v>
      </c>
      <c r="N44" s="8">
        <v>0.76575370892716799</v>
      </c>
      <c r="O44" s="8">
        <v>0.77647426085214832</v>
      </c>
      <c r="P44" s="8">
        <v>0.78734490050407835</v>
      </c>
    </row>
    <row r="45" spans="2:16" ht="30" customHeight="1" x14ac:dyDescent="0.25">
      <c r="B45" s="9" t="s">
        <v>11</v>
      </c>
      <c r="C45" s="9" t="s">
        <v>10</v>
      </c>
      <c r="D45" s="37" t="s">
        <v>14</v>
      </c>
      <c r="E45" s="8">
        <v>1.524</v>
      </c>
      <c r="F45" s="8">
        <v>9.0359999999999996</v>
      </c>
      <c r="G45" s="8">
        <v>0.97343999999999997</v>
      </c>
      <c r="H45" s="8">
        <v>0.98706815999999997</v>
      </c>
      <c r="I45" s="8">
        <v>1.00088711424</v>
      </c>
      <c r="J45" s="8">
        <v>1.01489953383936</v>
      </c>
      <c r="K45" s="8">
        <v>1.0291081273131111</v>
      </c>
      <c r="L45" s="39">
        <v>0.97343999999999997</v>
      </c>
      <c r="M45" s="8">
        <v>0.98706815999999997</v>
      </c>
      <c r="N45" s="8">
        <v>1.00088711424</v>
      </c>
      <c r="O45" s="8">
        <v>1.01489953383936</v>
      </c>
      <c r="P45" s="8">
        <v>1.0291081273131111</v>
      </c>
    </row>
    <row r="46" spans="2:16" ht="30" customHeight="1" x14ac:dyDescent="0.25">
      <c r="B46" s="9" t="s">
        <v>11</v>
      </c>
      <c r="C46" s="9" t="s">
        <v>10</v>
      </c>
      <c r="D46" s="37" t="s">
        <v>13</v>
      </c>
      <c r="E46" s="8">
        <v>1.704</v>
      </c>
      <c r="F46" s="8">
        <v>10.092000000000001</v>
      </c>
      <c r="G46" s="8">
        <v>0.97343999999999997</v>
      </c>
      <c r="H46" s="8">
        <v>0.98706815999999997</v>
      </c>
      <c r="I46" s="8">
        <v>1.00088711424</v>
      </c>
      <c r="J46" s="8">
        <v>1.01489953383936</v>
      </c>
      <c r="K46" s="8">
        <v>1.0291081273131111</v>
      </c>
      <c r="L46" s="39">
        <v>0.97343999999999997</v>
      </c>
      <c r="M46" s="8">
        <v>0.98706815999999997</v>
      </c>
      <c r="N46" s="8">
        <v>1.00088711424</v>
      </c>
      <c r="O46" s="8">
        <v>1.01489953383936</v>
      </c>
      <c r="P46" s="8">
        <v>1.0291081273131111</v>
      </c>
    </row>
    <row r="47" spans="2:16" ht="15" customHeight="1" x14ac:dyDescent="0.25">
      <c r="B47" s="9" t="s">
        <v>11</v>
      </c>
      <c r="C47" s="9" t="s">
        <v>10</v>
      </c>
      <c r="D47" s="37" t="s">
        <v>12</v>
      </c>
      <c r="E47" s="8">
        <v>1.41827328</v>
      </c>
      <c r="F47" s="8">
        <v>8.3997734400000006</v>
      </c>
      <c r="G47" s="8">
        <v>0.67435696757145602</v>
      </c>
      <c r="H47" s="8">
        <v>0.68379796511745639</v>
      </c>
      <c r="I47" s="8">
        <v>0.69337113662910077</v>
      </c>
      <c r="J47" s="8">
        <v>0.70307833254190821</v>
      </c>
      <c r="K47" s="8">
        <v>0.7129214291974949</v>
      </c>
      <c r="L47" s="39">
        <v>0.67435696757145602</v>
      </c>
      <c r="M47" s="8">
        <v>0.68379796511745639</v>
      </c>
      <c r="N47" s="8">
        <v>0.69337113662910077</v>
      </c>
      <c r="O47" s="8">
        <v>0.70307833254190821</v>
      </c>
      <c r="P47" s="8">
        <v>0.7129214291974949</v>
      </c>
    </row>
    <row r="48" spans="2:16" ht="15" customHeight="1" x14ac:dyDescent="0.25">
      <c r="B48" s="9" t="s">
        <v>11</v>
      </c>
      <c r="C48" s="9" t="s">
        <v>10</v>
      </c>
      <c r="D48" s="37" t="s">
        <v>9</v>
      </c>
      <c r="E48" s="8">
        <v>1.6919999999999999</v>
      </c>
      <c r="F48" s="8">
        <v>10.092000000000001</v>
      </c>
      <c r="G48" s="8">
        <v>0.97343999999999997</v>
      </c>
      <c r="H48" s="8">
        <v>0.98706815999999997</v>
      </c>
      <c r="I48" s="8">
        <v>1.00088711424</v>
      </c>
      <c r="J48" s="8">
        <v>1.01489953383936</v>
      </c>
      <c r="K48" s="8">
        <v>1.0291081273131111</v>
      </c>
      <c r="L48" s="39">
        <v>0.97343999999999997</v>
      </c>
      <c r="M48" s="8">
        <v>0.98706815999999997</v>
      </c>
      <c r="N48" s="8">
        <v>1.00088711424</v>
      </c>
      <c r="O48" s="8">
        <v>1.01489953383936</v>
      </c>
      <c r="P48" s="8">
        <v>1.0291081273131111</v>
      </c>
    </row>
    <row r="49" spans="2:16" ht="15" customHeight="1" x14ac:dyDescent="0.25">
      <c r="B49" s="7" t="s">
        <v>8</v>
      </c>
      <c r="C49" s="6"/>
      <c r="D49" s="6"/>
      <c r="E49" s="10">
        <f>SUM(E7:E48)</f>
        <v>62.256785280000003</v>
      </c>
      <c r="F49" s="10">
        <f>SUM(F7:F48)</f>
        <v>368.9546534399999</v>
      </c>
      <c r="G49" s="10">
        <f>SUM(G7:G48)</f>
        <v>42.269440866771433</v>
      </c>
      <c r="H49" s="10">
        <f>SUM(H7:H48)</f>
        <v>42.861213038906264</v>
      </c>
      <c r="I49" s="10">
        <f>SUM(I7:I48)</f>
        <v>43.461270021450972</v>
      </c>
      <c r="J49" s="10">
        <f>SUM(J7:J48)</f>
        <v>44.069727801751284</v>
      </c>
      <c r="K49" s="10">
        <f>SUM(K7:K48)</f>
        <v>44.686703990975758</v>
      </c>
      <c r="L49" s="40">
        <f>SUM(L7:L48)</f>
        <v>42.269440866771433</v>
      </c>
      <c r="M49" s="10">
        <f>SUM(M7:M48)</f>
        <v>42.861213038906264</v>
      </c>
      <c r="N49" s="10">
        <f>SUM(N7:N48)</f>
        <v>43.461270021450972</v>
      </c>
      <c r="O49" s="10">
        <f>SUM(O7:O48)</f>
        <v>44.069727801751284</v>
      </c>
      <c r="P49" s="10">
        <f>SUM(P7:P48)</f>
        <v>44.686703990975758</v>
      </c>
    </row>
    <row r="50" spans="2:16" ht="30" customHeight="1" x14ac:dyDescent="0.25">
      <c r="B50" s="9" t="s">
        <v>7</v>
      </c>
      <c r="C50" s="9" t="s">
        <v>3</v>
      </c>
      <c r="D50" s="37" t="s">
        <v>6</v>
      </c>
      <c r="E50" s="8">
        <v>8.7119999999999997</v>
      </c>
      <c r="F50" s="8">
        <v>4.4140800000000002</v>
      </c>
      <c r="G50" s="8">
        <v>0.53526527999999995</v>
      </c>
      <c r="H50" s="8">
        <v>0.5481116467199999</v>
      </c>
      <c r="I50" s="8">
        <v>0.56126632624128003</v>
      </c>
      <c r="J50" s="8">
        <v>0.57473671807107074</v>
      </c>
      <c r="K50" s="8">
        <v>0.58853039930477646</v>
      </c>
      <c r="L50" s="39">
        <v>0.26763263999999998</v>
      </c>
      <c r="M50" s="8">
        <v>0.27405582335999995</v>
      </c>
      <c r="N50" s="8">
        <v>0.28063316312064002</v>
      </c>
      <c r="O50" s="8">
        <v>0.28736835903553537</v>
      </c>
      <c r="P50" s="8">
        <v>0.29426519965238823</v>
      </c>
    </row>
    <row r="51" spans="2:16" ht="15" customHeight="1" x14ac:dyDescent="0.25">
      <c r="B51" s="7" t="s">
        <v>5</v>
      </c>
      <c r="C51" s="6"/>
      <c r="D51" s="6"/>
      <c r="E51" s="10">
        <f>SUM(E50)</f>
        <v>8.7119999999999997</v>
      </c>
      <c r="F51" s="10">
        <f>SUM(F50)</f>
        <v>4.4140800000000002</v>
      </c>
      <c r="G51" s="10">
        <f>SUM(G50)</f>
        <v>0.53526527999999995</v>
      </c>
      <c r="H51" s="10">
        <f>SUM(H50)</f>
        <v>0.5481116467199999</v>
      </c>
      <c r="I51" s="10">
        <f>SUM(I50)</f>
        <v>0.56126632624128003</v>
      </c>
      <c r="J51" s="10">
        <f>SUM(J50)</f>
        <v>0.57473671807107074</v>
      </c>
      <c r="K51" s="10">
        <f>SUM(K50)</f>
        <v>0.58853039930477646</v>
      </c>
      <c r="L51" s="40">
        <f>SUM(L50)</f>
        <v>0.26763263999999998</v>
      </c>
      <c r="M51" s="10">
        <f>SUM(M50)</f>
        <v>0.27405582335999995</v>
      </c>
      <c r="N51" s="10">
        <f>SUM(N50)</f>
        <v>0.28063316312064002</v>
      </c>
      <c r="O51" s="10">
        <f>SUM(O50)</f>
        <v>0.28736835903553537</v>
      </c>
      <c r="P51" s="10">
        <f>SUM(P50)</f>
        <v>0.29426519965238823</v>
      </c>
    </row>
    <row r="52" spans="2:16" ht="30" customHeight="1" x14ac:dyDescent="0.25">
      <c r="B52" s="9" t="s">
        <v>4</v>
      </c>
      <c r="C52" s="9" t="s">
        <v>3</v>
      </c>
      <c r="D52" s="37" t="s">
        <v>2</v>
      </c>
      <c r="E52" s="8">
        <v>7.1118649727999994</v>
      </c>
      <c r="F52" s="8">
        <v>3.6407692800000002</v>
      </c>
      <c r="G52" s="8">
        <v>5.275680768</v>
      </c>
      <c r="H52" s="8">
        <v>5.4022971064320009</v>
      </c>
      <c r="I52" s="8">
        <v>5.5319522369863687</v>
      </c>
      <c r="J52" s="8">
        <v>5.6647190906740414</v>
      </c>
      <c r="K52" s="8">
        <v>5.8006723488502194</v>
      </c>
      <c r="L52" s="39">
        <v>2.3447470080000001</v>
      </c>
      <c r="M52" s="8">
        <v>2.4010209361920003</v>
      </c>
      <c r="N52" s="8">
        <v>2.4586454386606085</v>
      </c>
      <c r="O52" s="8">
        <v>2.5176529291884626</v>
      </c>
      <c r="P52" s="8">
        <v>2.5780765994889858</v>
      </c>
    </row>
    <row r="53" spans="2:16" ht="15" customHeight="1" x14ac:dyDescent="0.25">
      <c r="B53" s="7" t="s">
        <v>1</v>
      </c>
      <c r="C53" s="6"/>
      <c r="D53" s="6"/>
      <c r="E53" s="5">
        <f>SUM(E52)</f>
        <v>7.1118649727999994</v>
      </c>
      <c r="F53" s="5">
        <f>SUM(F52)</f>
        <v>3.6407692800000002</v>
      </c>
      <c r="G53" s="5">
        <f>SUM(G52)</f>
        <v>5.275680768</v>
      </c>
      <c r="H53" s="5">
        <f>SUM(H52)</f>
        <v>5.4022971064320009</v>
      </c>
      <c r="I53" s="5">
        <f>SUM(I52)</f>
        <v>5.5319522369863687</v>
      </c>
      <c r="J53" s="5">
        <f>SUM(J52)</f>
        <v>5.6647190906740414</v>
      </c>
      <c r="K53" s="5">
        <f>SUM(K52)</f>
        <v>5.8006723488502194</v>
      </c>
      <c r="L53" s="41">
        <f>SUM(L52)</f>
        <v>2.3447470080000001</v>
      </c>
      <c r="M53" s="5">
        <f>SUM(M52)</f>
        <v>2.4010209361920003</v>
      </c>
      <c r="N53" s="5">
        <f>SUM(N52)</f>
        <v>2.4586454386606085</v>
      </c>
      <c r="O53" s="5">
        <f>SUM(O52)</f>
        <v>2.5176529291884626</v>
      </c>
      <c r="P53" s="5">
        <f>SUM(P52)</f>
        <v>2.5780765994889858</v>
      </c>
    </row>
    <row r="54" spans="2:16" ht="57" customHeight="1" x14ac:dyDescent="0.35">
      <c r="B54" s="4" t="s">
        <v>0</v>
      </c>
      <c r="C54" s="3"/>
      <c r="D54" s="3"/>
      <c r="E54" s="2">
        <f>SUM(E53,E51,E49)</f>
        <v>78.080650252799998</v>
      </c>
      <c r="F54" s="2">
        <f>SUM(F53,F51,F49)</f>
        <v>377.00950271999989</v>
      </c>
      <c r="G54" s="1">
        <f>SUM(G53,G51,G49)</f>
        <v>48.080386914771431</v>
      </c>
      <c r="H54" s="1">
        <f>SUM(H53,H51,H49)</f>
        <v>48.811621792058261</v>
      </c>
      <c r="I54" s="1">
        <f>SUM(I53,I51,I49)</f>
        <v>49.554488584678623</v>
      </c>
      <c r="J54" s="1">
        <f>SUM(J53,J51,J49)</f>
        <v>50.309183610496397</v>
      </c>
      <c r="K54" s="1">
        <f>SUM(K53,K51,K49)</f>
        <v>51.075906739130751</v>
      </c>
      <c r="L54" s="42">
        <f>SUM(L53,L51,L49)</f>
        <v>44.881820514771434</v>
      </c>
      <c r="M54" s="1">
        <f>SUM(M53,M51,M49)</f>
        <v>45.536289798458263</v>
      </c>
      <c r="N54" s="1">
        <f>SUM(N53,N51,N49)</f>
        <v>46.200548623232223</v>
      </c>
      <c r="O54" s="1">
        <f>SUM(O53,O51,O49)</f>
        <v>46.874749089975282</v>
      </c>
      <c r="P54" s="1">
        <f>SUM(P53,P51,P49)</f>
        <v>47.559045790117132</v>
      </c>
    </row>
  </sheetData>
  <mergeCells count="10">
    <mergeCell ref="E5:F5"/>
    <mergeCell ref="G5:K5"/>
    <mergeCell ref="L5:P5"/>
    <mergeCell ref="E1:P4"/>
    <mergeCell ref="B54:D54"/>
    <mergeCell ref="B49:D49"/>
    <mergeCell ref="B51:D51"/>
    <mergeCell ref="B53:D53"/>
    <mergeCell ref="B1:D4"/>
    <mergeCell ref="B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SUBZONA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2020-08-23T23:19:02Z</dcterms:created>
  <dcterms:modified xsi:type="dcterms:W3CDTF">2020-08-23T23:24:00Z</dcterms:modified>
</cp:coreProperties>
</file>